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40" windowHeight="12600" tabRatio="917"/>
  </bookViews>
  <sheets>
    <sheet name="Anuari FP 2019" sheetId="1" r:id="rId1"/>
    <sheet name="Índex" sheetId="2" r:id="rId2"/>
    <sheet name="7.1" sheetId="4" r:id="rId3"/>
    <sheet name="7.2" sheetId="5" r:id="rId4"/>
    <sheet name="7.3" sheetId="6" r:id="rId5"/>
    <sheet name="7.4" sheetId="27" r:id="rId6"/>
    <sheet name="7.5" sheetId="28" r:id="rId7"/>
    <sheet name="7.6" sheetId="29" r:id="rId8"/>
    <sheet name="7.7" sheetId="7" r:id="rId9"/>
    <sheet name="7.8" sheetId="26" r:id="rId10"/>
    <sheet name="7.9" sheetId="8" r:id="rId11"/>
    <sheet name="7.10" sheetId="23" r:id="rId12"/>
    <sheet name="7.11" sheetId="22" r:id="rId13"/>
    <sheet name="7.12" sheetId="24" r:id="rId14"/>
    <sheet name="Glossari" sheetId="3" r:id="rId15"/>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7" l="1"/>
  <c r="D14" i="27"/>
  <c r="D15" i="27"/>
  <c r="D16" i="27"/>
  <c r="D17" i="27"/>
  <c r="D18" i="27"/>
  <c r="D19" i="27"/>
  <c r="D20" i="27"/>
  <c r="D21" i="27"/>
  <c r="D23" i="27"/>
  <c r="D24" i="27"/>
  <c r="D25" i="27"/>
  <c r="D26" i="27"/>
  <c r="D27" i="27"/>
  <c r="D28" i="27"/>
  <c r="D29" i="27"/>
  <c r="D30" i="27"/>
  <c r="D31" i="27"/>
  <c r="C32" i="27"/>
  <c r="D32" i="27"/>
  <c r="E32" i="27"/>
  <c r="D34" i="27"/>
  <c r="D35" i="27"/>
  <c r="D36" i="27"/>
  <c r="D37" i="27"/>
  <c r="D38" i="27"/>
  <c r="D39" i="27"/>
  <c r="D40" i="27"/>
  <c r="D54" i="27" s="1"/>
  <c r="D41" i="27"/>
  <c r="D42" i="27"/>
  <c r="D43" i="27"/>
  <c r="D44" i="27"/>
  <c r="D45" i="27"/>
  <c r="D46" i="27"/>
  <c r="D47" i="27"/>
  <c r="D48" i="27"/>
  <c r="D49" i="27"/>
  <c r="D50" i="27"/>
  <c r="D51" i="27"/>
  <c r="D52" i="27"/>
  <c r="D53" i="27"/>
  <c r="C54" i="27"/>
  <c r="E54" i="27"/>
  <c r="G11" i="6" l="1"/>
  <c r="G12" i="6"/>
  <c r="G13" i="6"/>
  <c r="G14" i="6"/>
  <c r="G15" i="6"/>
  <c r="G16" i="6"/>
  <c r="G28" i="6"/>
  <c r="G29" i="6"/>
  <c r="G30" i="6"/>
  <c r="G31" i="6"/>
  <c r="G32" i="6"/>
  <c r="G33" i="6"/>
  <c r="G34" i="6"/>
  <c r="G35" i="6"/>
  <c r="G10" i="6"/>
  <c r="C20" i="6"/>
  <c r="D20" i="6"/>
  <c r="E20" i="6"/>
  <c r="F20" i="6"/>
  <c r="C21" i="6"/>
  <c r="D21" i="6"/>
  <c r="E21" i="6"/>
  <c r="F21" i="6"/>
  <c r="C22" i="6"/>
  <c r="D22" i="6"/>
  <c r="E22" i="6"/>
  <c r="F22" i="6"/>
  <c r="C23" i="6"/>
  <c r="D23" i="6"/>
  <c r="E23" i="6"/>
  <c r="F23" i="6"/>
  <c r="C24" i="6"/>
  <c r="D24" i="6"/>
  <c r="E24" i="6"/>
  <c r="F24" i="6"/>
  <c r="C25" i="6"/>
  <c r="D25" i="6"/>
  <c r="E25" i="6"/>
  <c r="F25" i="6"/>
  <c r="D19" i="6"/>
  <c r="E19" i="6"/>
  <c r="F19" i="6"/>
  <c r="C19" i="6"/>
  <c r="D17" i="6"/>
  <c r="D26" i="6" s="1"/>
  <c r="E17" i="6"/>
  <c r="E26" i="6" s="1"/>
  <c r="F17" i="6"/>
  <c r="C17" i="6"/>
  <c r="C26" i="6" s="1"/>
  <c r="F29" i="5"/>
  <c r="G29" i="5"/>
  <c r="F30" i="5"/>
  <c r="G30" i="5"/>
  <c r="F31" i="5"/>
  <c r="G31" i="5"/>
  <c r="F32" i="5"/>
  <c r="G32" i="5"/>
  <c r="F34" i="5"/>
  <c r="G34" i="5"/>
  <c r="G28" i="5"/>
  <c r="F28" i="5"/>
  <c r="F10" i="5"/>
  <c r="G11" i="5"/>
  <c r="G12" i="5"/>
  <c r="G13" i="5"/>
  <c r="G14" i="5"/>
  <c r="G16" i="5"/>
  <c r="G10" i="5"/>
  <c r="F11" i="5"/>
  <c r="F12" i="5"/>
  <c r="F13" i="5"/>
  <c r="F14" i="5"/>
  <c r="F16" i="5"/>
  <c r="C20" i="5"/>
  <c r="D20" i="5"/>
  <c r="E20" i="5"/>
  <c r="C21" i="5"/>
  <c r="D21" i="5"/>
  <c r="C22" i="5"/>
  <c r="D22" i="5"/>
  <c r="C23" i="5"/>
  <c r="D23" i="5"/>
  <c r="C24" i="5"/>
  <c r="D24" i="5"/>
  <c r="C25" i="5"/>
  <c r="D25" i="5"/>
  <c r="C26" i="5"/>
  <c r="D26" i="5"/>
  <c r="D19" i="5"/>
  <c r="C19" i="5"/>
  <c r="E11" i="5"/>
  <c r="E12" i="5"/>
  <c r="E13" i="5"/>
  <c r="E14" i="5"/>
  <c r="E15" i="5"/>
  <c r="E24" i="5" s="1"/>
  <c r="E16" i="5"/>
  <c r="E17" i="5"/>
  <c r="E10" i="5"/>
  <c r="E29" i="5"/>
  <c r="E30" i="5"/>
  <c r="E31" i="5"/>
  <c r="E32" i="5"/>
  <c r="E23" i="5" s="1"/>
  <c r="E33" i="5"/>
  <c r="E34" i="5"/>
  <c r="E28" i="5"/>
  <c r="C28" i="4"/>
  <c r="C22" i="4"/>
  <c r="D22" i="4"/>
  <c r="C23" i="4"/>
  <c r="D23" i="4"/>
  <c r="C24" i="4"/>
  <c r="D24" i="4"/>
  <c r="C25" i="4"/>
  <c r="D25" i="4"/>
  <c r="C26" i="4"/>
  <c r="D26" i="4"/>
  <c r="C27" i="4"/>
  <c r="D27" i="4"/>
  <c r="D28" i="4"/>
  <c r="D21" i="4"/>
  <c r="C21" i="4"/>
  <c r="E30" i="4"/>
  <c r="E31" i="4"/>
  <c r="E32" i="4"/>
  <c r="E33" i="4"/>
  <c r="E34" i="4"/>
  <c r="E35" i="4"/>
  <c r="E36" i="4"/>
  <c r="E37" i="4"/>
  <c r="E28" i="4" s="1"/>
  <c r="E13" i="4"/>
  <c r="E14" i="4"/>
  <c r="E15" i="4"/>
  <c r="E16" i="4"/>
  <c r="E17" i="4"/>
  <c r="E18" i="4"/>
  <c r="E12" i="4"/>
  <c r="G24" i="6" l="1"/>
  <c r="G25" i="6"/>
  <c r="G17" i="6"/>
  <c r="G23" i="6"/>
  <c r="G21" i="6"/>
  <c r="G22" i="6"/>
  <c r="G20" i="6"/>
  <c r="F26" i="6"/>
  <c r="G26" i="6" s="1"/>
  <c r="E25" i="5"/>
  <c r="G19" i="6"/>
  <c r="F35" i="5"/>
  <c r="G35" i="5"/>
  <c r="E35" i="5"/>
  <c r="E26" i="5" s="1"/>
  <c r="E22" i="5"/>
  <c r="E21" i="5"/>
  <c r="E19" i="5"/>
  <c r="F20" i="5"/>
  <c r="F23" i="5"/>
  <c r="G17" i="5"/>
  <c r="F17" i="5"/>
  <c r="G23" i="5"/>
  <c r="G22" i="5"/>
  <c r="G19" i="5"/>
  <c r="F21" i="5"/>
  <c r="F22" i="5"/>
  <c r="G21" i="5"/>
  <c r="G25" i="5"/>
  <c r="G20" i="5"/>
  <c r="F19" i="5"/>
  <c r="F25" i="5"/>
  <c r="E24" i="4"/>
  <c r="E27" i="4"/>
  <c r="E21" i="4"/>
  <c r="E25" i="4"/>
  <c r="E23" i="4"/>
  <c r="E26" i="4"/>
  <c r="E22" i="4"/>
  <c r="G26" i="5" l="1"/>
  <c r="F26" i="5"/>
</calcChain>
</file>

<file path=xl/sharedStrings.xml><?xml version="1.0" encoding="utf-8"?>
<sst xmlns="http://schemas.openxmlformats.org/spreadsheetml/2006/main" count="589" uniqueCount="335">
  <si>
    <t>Comentari:</t>
  </si>
  <si>
    <t>Dones</t>
  </si>
  <si>
    <t>Homes</t>
  </si>
  <si>
    <t>26-30</t>
  </si>
  <si>
    <t>31-40</t>
  </si>
  <si>
    <t>41-50</t>
  </si>
  <si>
    <t>51-60</t>
  </si>
  <si>
    <t>Universitat de Barcelona</t>
  </si>
  <si>
    <t>Universitat Autònoma de Barcelona</t>
  </si>
  <si>
    <t>Universitat Politècnica de Catalunya</t>
  </si>
  <si>
    <t>Universitat Pompeu Fabra</t>
  </si>
  <si>
    <t>Total universitats catalanes</t>
  </si>
  <si>
    <t>Població</t>
  </si>
  <si>
    <t>Treball social</t>
  </si>
  <si>
    <t>Educació infantil</t>
  </si>
  <si>
    <t>Educació social</t>
  </si>
  <si>
    <t>Odontologia</t>
  </si>
  <si>
    <t>Pedagogia</t>
  </si>
  <si>
    <t>Infermeria "Creu Roja" EUIT de Terrassa</t>
  </si>
  <si>
    <t>Infermeria "Gimbernat"</t>
  </si>
  <si>
    <t>Educació Infantil</t>
  </si>
  <si>
    <t>Enginyeria Electrònica Industrial i Automàtica "EU Salesiana de Sarrià"</t>
  </si>
  <si>
    <t>Comptabilitat i Finances</t>
  </si>
  <si>
    <t>Administració i Direcció d'Empreses "EUNCET" (Semipresencial)</t>
  </si>
  <si>
    <t>Ciències i Tecnologies Aplicades a l'Esport i al Fitnes</t>
  </si>
  <si>
    <t>Màrqueting i Comunicació Digital "EUNCET" (Semipresencial)</t>
  </si>
  <si>
    <t>Enginyeria Elèctrica</t>
  </si>
  <si>
    <t>Màrqueting i Comunicació Digital "EAE"</t>
  </si>
  <si>
    <t>Ciències de l'Activitat Física i de l'Esport "Tecnocampus"</t>
  </si>
  <si>
    <t>Infermeria "Tecnocampus"</t>
  </si>
  <si>
    <t>Logística i Negocis Marítims "Tecnocampus"</t>
  </si>
  <si>
    <t>Fisioteràpia "Tecnocampus"</t>
  </si>
  <si>
    <t>Infermeria "Escola Superior d'Infermeria del Mar"</t>
  </si>
  <si>
    <t>Barcelona</t>
  </si>
  <si>
    <t>L'Hospitalet de Llobregat</t>
  </si>
  <si>
    <t>Terrassa</t>
  </si>
  <si>
    <t>Sant Cugat del Vallès</t>
  </si>
  <si>
    <t>Cerdanyola del Vallès</t>
  </si>
  <si>
    <t>Sabadell</t>
  </si>
  <si>
    <t>Mataró</t>
  </si>
  <si>
    <t>Edat</t>
  </si>
  <si>
    <t>Alumnat assignat
procedent d'FP</t>
  </si>
  <si>
    <t>Alumnat matriculat
provinent d'FP</t>
  </si>
  <si>
    <t>Alumnat preinscrit 
(1ª opció) provinent d'FP</t>
  </si>
  <si>
    <t>Total</t>
  </si>
  <si>
    <t>Fins 18 anys</t>
  </si>
  <si>
    <t>Més de 60 anys</t>
  </si>
  <si>
    <t>Un 15'7% de l'alumnat que es va matricular pel curs 2018/19 a les universitats catalanes té títol d'FP. Si diferenciem entre universitats, l'alumnat provinent d'FP té més pes a aquelles institucions superiors amb més alumnat: la UB (on representen un 16'6% de l'alumnat de nou accés) i la UAB (on es tracta d'un 15'5%). En canvi, el seu pes és relativament menor a la UPF (un 11'1%) i a la UPC (10'8%). És a dir, hi ha una relació directa: quan més gran és el nombre total d'alumnes de les universitats catalanes, major és el pes que té l'alumnat provinent d'FP.</t>
  </si>
  <si>
    <t>CFGM</t>
  </si>
  <si>
    <t>CFGS</t>
  </si>
  <si>
    <t>ESO o equivalent</t>
  </si>
  <si>
    <t>Batxillerat</t>
  </si>
  <si>
    <t>Estudis universitaris</t>
  </si>
  <si>
    <t>Resta AMB</t>
  </si>
  <si>
    <t>AMB</t>
  </si>
  <si>
    <t>Font: elaboració pròpia a partir de les dades del Departament d'Ensenyament de la Generalitat de Catalunya.</t>
  </si>
  <si>
    <t>Desconegut</t>
  </si>
  <si>
    <t>PFI</t>
  </si>
  <si>
    <t>-</t>
  </si>
  <si>
    <t>16-25</t>
  </si>
  <si>
    <t>26-35</t>
  </si>
  <si>
    <t>36-45</t>
  </si>
  <si>
    <t>Més de 45</t>
  </si>
  <si>
    <t>Total AMB</t>
  </si>
  <si>
    <t>% dones</t>
  </si>
  <si>
    <t>% homes</t>
  </si>
  <si>
    <t>Àmbit / Estudis</t>
  </si>
  <si>
    <t>Estudis previs de l'alumnat que accedeix als estudis d'FP inicial de règim general (%). Curs 2018/2019</t>
  </si>
  <si>
    <t>La principal via d'accés pels estudis del CFGM és ESO o equivalent, aglutinant al 70% de l'alumnat a l'AMB. Un 18% de l'alumnat prové d'altres estudis d'FP de Grau Mitjà. A Barcelona aquesta via d'accés de CFGM a CFGM és encara superior, donant-se en gairebé un de cada quatre alumnes. Aquestes dades, però, s'han d'analitzar amb precaució, donat l'elevat percentatge de casos amb informació desconeguda.
Al cas del CFGS el perfil formatiu de l'alumnat és més divers. Així, a l'AMB al voltant d'un terç provenen de Batxillerat, altre terç del CFGM i un 29% del CFGS. Aquesta diversitat és més accentuada a Barcelona que a la resta de l'AMB, on un 41% de l'alumnat de Grau Superior prové de Batxillerat.
Per altra banda, a l'AMB l'alumnat d'FP provinent d'estudis universitaris és d'un 1% tant al CFGM com al CFGS, mentre que els PFIs són una via d'accés pel 2% de l'alumnat de Grau Mitjà i un 0,1% al Superior.</t>
  </si>
  <si>
    <t>1.6.3. Estudis previs de l'alumnat que accedeix als estudis d'FP inicial de règim general segons l'edat (%). Curs 2018/2019</t>
  </si>
  <si>
    <t>Evolució del percentatge d'alumnat provinent d'FP entre el total de preinscripcions universitàries. Catalunya. Curs 2013/14 - 2019/20</t>
  </si>
  <si>
    <t>Evolució de les preinscripcions universitàries provinents d'FP que no acaben en matrícula. Catalunya. Curs 2013/14 - 2019/20</t>
  </si>
  <si>
    <t>Evolució del percentatge de preinscripcions universitàries provinents d'FP que no acaben en matrícula. Catalunya. Curs 2013/16 - 2019/20</t>
  </si>
  <si>
    <r>
      <t xml:space="preserve">Al curs 2018/19, a Catalunya es van assignar 3.781 places universitàries a dones i 2.982 a homes procedents d'FP. És a dir, més de la meitat d'aquestes places estan assignades a dones (un 56%, el mateix percentatge que a 2017). Aquesta major presència femenina contrasta amb la realitat general de l'FP, on hi ha una major presència masculina (per exemple, hem vist que al curs 2018/19 un 57% de l'alumnat d'FP </t>
    </r>
    <r>
      <rPr>
        <sz val="11"/>
        <rFont val="Calibri"/>
        <family val="2"/>
        <scheme val="minor"/>
      </rPr>
      <t>inicial</t>
    </r>
    <r>
      <rPr>
        <sz val="11"/>
        <color rgb="FFFF0000"/>
        <rFont val="Calibri"/>
        <family val="2"/>
        <scheme val="minor"/>
      </rPr>
      <t xml:space="preserve"> </t>
    </r>
    <r>
      <rPr>
        <sz val="11"/>
        <color theme="1"/>
        <rFont val="Calibri"/>
        <family val="2"/>
        <scheme val="minor"/>
      </rPr>
      <t>a l'AMB són homes). Per tant, veiem que entre les dones hi ha una major tendència a continuar amb l'etapa formativa a l'àmbit universitari.</t>
    </r>
  </si>
  <si>
    <t>Universitat</t>
  </si>
  <si>
    <t>Percentatge d'alumnat matriculat de nou accés provinent d'FP segons universitat. Curs 2018/2109</t>
  </si>
  <si>
    <t>Percentatge de places universitàries assignades a alumnat procedent d'FP segons edat. Catalunya. Curs 2018/2019</t>
  </si>
  <si>
    <t>% preinscripcions provinents
 d'FP sobre el total</t>
  </si>
  <si>
    <t>Estudis universitaris més demandats per persones titulades en FP (3 per universitat). Catalunya. Preinscripció curs 2018/2019</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</si>
  <si>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</si>
  <si>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</si>
  <si>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</si>
  <si>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</si>
  <si>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</si>
  <si>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</si>
  <si>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</si>
  <si>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</si>
  <si>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</si>
  <si>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</si>
  <si>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</si>
  <si>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</si>
  <si>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</si>
  <si>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</si>
  <si>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</si>
  <si>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</si>
  <si>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</si>
  <si>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</si>
  <si>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</si>
  <si>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</si>
  <si>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</si>
  <si>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</si>
  <si>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</si>
  <si>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</si>
  <si>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</si>
  <si>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</si>
  <si>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</si>
  <si>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</si>
  <si>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</si>
  <si>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</si>
  <si>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</si>
  <si>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</si>
  <si>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</si>
  <si>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</si>
  <si>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</si>
  <si>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</si>
  <si>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</si>
  <si>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</si>
  <si>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</si>
  <si>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</si>
  <si>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</si>
  <si>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</si>
  <si>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</si>
  <si>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</si>
  <si>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</si>
  <si>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</si>
  <si>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</si>
  <si>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</si>
  <si>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</si>
  <si>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</si>
  <si>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</si>
  <si>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</si>
  <si>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</si>
  <si>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</si>
  <si>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</si>
  <si>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</si>
  <si>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</si>
  <si>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</si>
  <si>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</si>
  <si>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</si>
  <si>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</si>
  <si>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</si>
  <si>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</si>
  <si>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</si>
  <si>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</si>
  <si>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</si>
  <si>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</si>
  <si>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</si>
  <si>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</si>
  <si>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</si>
  <si>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</si>
  <si>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</si>
  <si>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</si>
  <si>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</si>
  <si>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</si>
  <si>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</si>
  <si>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</si>
  <si>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</si>
  <si>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</si>
  <si>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</si>
  <si>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</si>
  <si>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</si>
  <si>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</si>
  <si>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</si>
  <si>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</si>
  <si>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</si>
  <si>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</si>
  <si>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</si>
  <si>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</si>
  <si>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</si>
  <si>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</si>
  <si>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</si>
  <si>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</si>
  <si>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</si>
  <si>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</si>
  <si>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</si>
  <si>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</si>
  <si>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</si>
  <si>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</si>
  <si>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</si>
  <si>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</si>
  <si>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</si>
  <si>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</si>
  <si>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</si>
  <si>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</si>
  <si>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</si>
  <si>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</si>
  <si>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</si>
  <si>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</si>
  <si>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</si>
  <si>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</si>
  <si>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</si>
  <si>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</si>
  <si>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</si>
  <si>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</si>
  <si>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</si>
  <si>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</si>
  <si>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</si>
  <si>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</si>
  <si>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</si>
  <si>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</si>
  <si>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</si>
  <si>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</si>
  <si>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</si>
  <si>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</si>
  <si>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</si>
  <si>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</si>
  <si>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</si>
  <si>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</si>
  <si>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</si>
  <si>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</si>
  <si>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</si>
  <si>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</si>
  <si>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</si>
  <si>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</si>
  <si>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</si>
  <si>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</si>
  <si>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</si>
  <si>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</si>
  <si>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</si>
  <si>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</si>
  <si>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</si>
  <si>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</si>
  <si>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</si>
  <si>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</si>
  <si>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</si>
  <si>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</si>
  <si>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</si>
  <si>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</si>
  <si>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</si>
  <si>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</si>
  <si>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</si>
  <si>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</si>
  <si>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</si>
  <si>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</si>
  <si>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</si>
  <si>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</si>
  <si>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</si>
  <si>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</si>
  <si>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</si>
  <si>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</si>
  <si>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</si>
  <si>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</si>
  <si>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</si>
  <si>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</si>
  <si>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</si>
  <si>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</si>
  <si>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</si>
  <si>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</si>
  <si>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</si>
  <si>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</si>
  <si>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</si>
  <si>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</si>
  <si>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</si>
  <si>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</si>
  <si>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</si>
  <si>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</si>
  <si>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</si>
  <si>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</si>
  <si>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</si>
  <si>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</si>
  <si>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</si>
  <si>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</si>
  <si>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</si>
  <si>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</si>
  <si>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</si>
  <si>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</si>
  <si>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</si>
  <si>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Índex</t>
  </si>
  <si>
    <t>1. Mercat de treball</t>
  </si>
  <si>
    <t>Glossari</t>
  </si>
  <si>
    <t>2. Oferta i demanda</t>
  </si>
  <si>
    <t>3. Règim general</t>
  </si>
  <si>
    <t>4. Resum de tendències</t>
  </si>
  <si>
    <t>5. Règim especial, FP dual i a distància</t>
  </si>
  <si>
    <t>7. Itineraris educatius</t>
  </si>
  <si>
    <t>7.A. ACCÉS A FP</t>
  </si>
  <si>
    <t>7.C. CONTINUACIÓ D'ESTUDIS UNIVERSITARIS</t>
  </si>
  <si>
    <t>Al curs 2018/19 es van graduar 675 alumnes del CFGM a l'AMB (un 32% d'aquests ubicats a Barcelona) i 823 del CFGS (un 46% d'aquests a Barcelona).
Al CFGM, més d'un terç de les graduacions (un 35%) pertanyen a la família professional de Sanitat, un 12% a Administració i gestió i altre 12% a Informàtica i comunicacions. És a dir, un 59% de les graduacions de Grau Mitjà es concentren en aquestes tres famílies.
Al CFGS la concentració de graduacions en famílies professionals és una mica menys intensa. Així, les tres famílies amb més graduacions aglutinen el 46% del total: Serveis socioculturals i a la comunitat (18%), Sanitat (17%) i Informàtica i comunicacions (12%).</t>
  </si>
  <si>
    <t>Transport i manteniment de vehicles</t>
  </si>
  <si>
    <t>Serveis socioculturals i a la comunitat</t>
  </si>
  <si>
    <t>Seguretat i medi ambient</t>
  </si>
  <si>
    <t>Sanitat</t>
  </si>
  <si>
    <t>Química</t>
  </si>
  <si>
    <t>Instal·lació i manteniment</t>
  </si>
  <si>
    <t>Informàtica i comunicacions</t>
  </si>
  <si>
    <t>Imatge personal</t>
  </si>
  <si>
    <t>Imatge i so</t>
  </si>
  <si>
    <t>Hoteleria i turisme</t>
  </si>
  <si>
    <t>Fusta, moble i suro</t>
  </si>
  <si>
    <t>Fabricació mecànica</t>
  </si>
  <si>
    <t>Energia i aigua</t>
  </si>
  <si>
    <t>Electricitat i electrònica</t>
  </si>
  <si>
    <t>Edificació i obra civil</t>
  </si>
  <si>
    <t>Comerç i màrqueting</t>
  </si>
  <si>
    <t>Arts gràfiques</t>
  </si>
  <si>
    <t>Agrària</t>
  </si>
  <si>
    <t>Administració i gestió</t>
  </si>
  <si>
    <t>Activitats fisicoesportives</t>
  </si>
  <si>
    <t>Tèxtil, confecció i pell</t>
  </si>
  <si>
    <t>Indústries alimentàries</t>
  </si>
  <si>
    <t>Àmbit</t>
  </si>
  <si>
    <t>Privat</t>
  </si>
  <si>
    <t>Concertat</t>
  </si>
  <si>
    <t>Públic</t>
  </si>
  <si>
    <t>Més del 80% de l'alumnat graduat en FP és menor de 26 anys a tots els casos, el grup entre 26 i 35 anys està al voltant del 10% i el dels majors de 36 ronda el 5%. Al CFGM les persones graduades amb més de 25 anys són un 14% del total, mentre que al CFGS aquest grup augmenta fins a representar el 17%.
Així, l'edat mitjana de l'alumnat graduat a l'AMB és de 21'9 anys. Específicament, l'edat mitjana és de 20'9 al CFGM i 22'8 al CFGS, amb molt poques diferències entre Barcelona i la resta de l'AMB.</t>
  </si>
  <si>
    <t>Edat mitjana de les persones graduades en FP per cicle formatiu. Curs 2018/2019</t>
  </si>
  <si>
    <t>Graduacions en FP per edat i cicle formatiu (%). Curs 2018/2019</t>
  </si>
  <si>
    <t>36-53</t>
  </si>
  <si>
    <t>Àmbit / Edat</t>
  </si>
  <si>
    <t>7.B. GRADUACIÓ EN FP</t>
  </si>
  <si>
    <t>7.1. Estudis previs de l'alumnat que accedeix als estudis d'FP inicial de règim general (N). Curs 2018/2019</t>
  </si>
  <si>
    <t>7.2. Estudis previs de l'alumnat que accedeix als estudis d'FP inicial segons sexe. Curs 2018/2019</t>
  </si>
  <si>
    <t>7.3. Estudis previs de l'alumnat que accedeix als estudis d'FP inicial de règim general segons l'edat (N). Curs 2018/2019</t>
  </si>
  <si>
    <t>7.4.Graducacions en FP segons família professional i cicle formatiu (N). Curs 2018/2019</t>
  </si>
  <si>
    <t>Graduacions en FP per cicle formatiu i tipologia de centre (%). Curs 2018/2019</t>
  </si>
  <si>
    <t>7.5. Graduacions en FP per cicle formatiu i tipologia de centre (N). Curs 2018/2019</t>
  </si>
  <si>
    <t>7.6. Graduacions en FP per edat i cicle formatiu (N). Curs 2018/2019</t>
  </si>
  <si>
    <t>7.7. Evolució de la preinscripció universitària procedent de l'FP. Catalunya. Curs 2008/2009 - 2019/2020</t>
  </si>
  <si>
    <t>7.8. Evolució de les matriculacions d'alumnat universitari provinent d'FP. Catalunya. Curs 2013/14 - 2019/20</t>
  </si>
  <si>
    <t>7.9. Distribució de les places universitàries assignades a alumnat procedent d'FP segons sexe. Catalunya. Curs 2018/2019</t>
  </si>
  <si>
    <t>7.10. Matriculacions de nou accés a les universitats provinents d'FP. Curs 2018/2019</t>
  </si>
  <si>
    <t>7.11. Places universitàries assignades a alumnat procedent d'FP segons edat. Catalunya. Curs 2018/2019</t>
  </si>
  <si>
    <t>7.12. Estudis universitaris més demandats per persones titulades en FP (5 per universitat). Catalunya. Preinscripció curs 2018/2019</t>
  </si>
  <si>
    <t>A l'AMB, les dones tendeixen més que els homes a utilitzar Batxillerat com a via d'accés, mentre que entre aquests hi ha més presència de la via d'accés mitjançant l'ESO o equivalent. A Barcelona aquesta estructura es reprodueix de manera semblant, mentre que a la resta de l'AMB, al haver-hi una presència molt més important dels estudis de CFGS, les dones presenten més incidència que els homes en quant a l'accés a partir de Batxillerat, i els homes a partir del CFGS. A tots els àmbits territorials també trobem una proporció de dones que accedeixen amb estudis universitaris que dobla la dels homes, encara que es tracta de proporcions petites.</t>
  </si>
  <si>
    <t>Les diferències d'edat a les vies d'accés són un reflex de la pròpia trajectòria del sistema educatiu. Així, més del 80% de l'alumnat provinent de cada tipus d'estudi té entre 16 i 25 anys, amb l'excepció de l'accés a partir del CFGS (on els més joves són un 68% del total a l'AMB) i especialment dels estudis universitaris (on són menys de la meitat, un 46%).
Vist d'altra manera, del total de joves entre 16 i 25 anys que han accedit a FP al curs 2018/19, un 34% prové de l'ESO o equivalent, un 28% d'un CFGM i un 23% de Batxillerat. En canvi, entre els majors de 26 anys, un 36% accedeix a l'FP a partir d'altre CFGS, un 24% d'altre CFGM i un 21% de Batxillerat.</t>
  </si>
  <si>
    <t>Graduacions en FP segons família professional i cicle formatiu (%). Curs 2018/2019</t>
  </si>
  <si>
    <t>Font: elaboració pròpia a partir de les dades del Departament d'Ensenyament de la Generalitat de Catalunya</t>
  </si>
  <si>
    <t>A l'AMB, la meitat de les graduacions es produeixen en centres públics, un terç en centres concertats i el 17% restant en centres privats. Trobem, però, diferències entre Barcelona i la resta de l'AMB. A Barcelona les graduacions a centres públics són inferiors (42%), en detriment del major pes dels centres privats (21%) i sobretot concertats (36%). En canvi, a la resta de l'AMB més de la meitat de les graduacions (56%) es produeixen a centres públics, un 30% a concertats i un 14% a privats. Aquesta realitat és un reflex de l'oferta formativa general d'FP segons la titularitat dels centres.</t>
  </si>
  <si>
    <t>A continuació analitzem la informació referent a la continuació d'estudis universitaris de les persones graduades en FP. Les dades fan referència a les sol·licituds en 1ª preferència (és a dir, al total de persones que fan preinscripció universitària) als estudis de grau de les set universitats públiques de Catalunya (Universitat de Barcelona, Universitat Autònoma de Barcelona, Universitat Politècnica de Catalunya, Universitat Pompeu Fabra, Universitat de Girona, Universitat de Lleida i Universitat Rovira i Virgili), de la Universitat de Vic - Universitat Central de Catalunya i dels centres adscrits a aquestes universitats.
La quantitat de persones procedents d'FP que realitzen una preinscripció universitària presenta una evolució inconstant. Entre el curs 2008/09 i 2010/11 es va produir un fort creixement (del 37%) de les preinscripcions universitàries procedents de l'FP. Des d'aquest curs fins al 2016/17 aquestes preinscripcions han anat disminuint i augmentant, donant lloc a un petit període de creixement més lent fins arribar a la xifra de 8.103 preinscripcions pel curs 2018/19.</t>
  </si>
  <si>
    <t>Font: Elaboració pròpia a partir de les dades de la Secretaria d'Universitats i Recerca del Departament d'Economia i Coneixement de la Generalitat de Catalunya</t>
  </si>
  <si>
    <t>El total d'alumnat matriculat a les universitats catalanes amb estudis d'FP  ha experimentat alguns canvis als darrers anys. Al curs 2013/14 es van matricular 7.030 persones provinents dels estudis superiors d'FP, xifra que ha oscil·lat als anys següents fins caure als 6.030 al curs 2016/17. A partir d'aquest punt, la xifra ha augmentat lleugerament cada curs fins arribar al 6.186 al 2018/19.
En termes relatius, l'alumnat universitari provinent d'FP representa un 15'7% del total al curs 2018/19 i un 15'6% al 2019/20. Aquesta xifra era superior (18'4%) al 2013/14. Després d'alguna oscil·lació, a partir del 2016/17 el pes de l'alumnat universitari provinent d'FP s'ha estabilitzat.
Fins a quin punt les persones que acaben FP i realitzen una preinscripció universitària acaben matriculant-se? Si comparem les dades de preinscripcions (gràfic 7.7) amb les matriculacions, veiem que el nombre de persones amb títol superior d'FP que acaben sense plaça universitària ha crescut als darrers anys. Així, si al 2014/15 es tractava de 1.193 persones, la xifra ha anat augmentant fins a 1.893 al curs 2019/20. És a dir, de totes les preinscripcions universitàries provinents d'FP realitzades al 2014/15, un 15% no van acabar en matriculació. Aquesta proporció ha augmentat i al 2018/19 gairebé una de cada quatre persones que van realitzar preinscripcions (un 24%) no van acabar amb una matrícula universitària.</t>
  </si>
  <si>
    <r>
      <t xml:space="preserve">De les 6.763 persones provinents d'FP amb plaça universitària assignada, més de la meitat (un 52%) tenen 20 o 21 anys i més d'un terç (un 35%) tenen entre 22 i 25 anys. És a dir, un 87% tenen entre 20 i 25 anys. De la resta, un 7% es tracta d'alumnat entre 26 i 30 anys, així com un 4% entre 31 i 40 anys, mentre que l'alumnat major de 40 anys procedent d'FP és més residual (84 places assignades a Catalunya).
</t>
    </r>
    <r>
      <rPr>
        <sz val="11"/>
        <rFont val="Calibri"/>
        <family val="2"/>
        <scheme val="minor"/>
      </rPr>
      <t xml:space="preserve">La incorporació de l'alumnat d'FP a la universitat es produeix amb una edat més avançada en comparació amb l'itinerari del Batxillerat. </t>
    </r>
    <r>
      <rPr>
        <sz val="11"/>
        <color theme="1"/>
        <rFont val="Calibri"/>
        <family val="2"/>
        <scheme val="minor"/>
      </rPr>
      <t>Així, les places assignades a alumant procedent d'FP menor de 20 anys són residuals (un 1% al cas dels 19 anys i cap amb 18). En canvi, entre les places assignades a alumant de 20 anys, gairebé la meitat (un 48%) provenen d'FP. A partir d'aquesta edat, les persones amb estudis d'FP segueixen sent destinatàries de la majoria d'assignació de places: dos de cada tres entre l'alumnat de 21 i 22 anys, proporció que va decreixent fins al 52% entre l'alumnat de 25 anys. A partir d'aquesta edat, el pes de l'FP continua sent rellevant però decreix conforme avancen els grups d'edat.</t>
    </r>
  </si>
  <si>
    <t>Distribució per edat de l'alumnat procedent d'FP a qui s'ha assignat plaça universitària (total = 100%). Catalunya. Curs 2018/2019</t>
  </si>
  <si>
    <t>L'alumnat preinscrit a estudis universitaris provinent d'FP té un pes relatiu depenent de la carrera. Així, a la UB trobem que aquest alumnat preinscrit procedent d'FP representa al voltant de la meitat de l'alumnat en alguns estudis de Ciències Socials cursats a Barcelona (Treball social i carreres relacionades amb l'educació) i en Odontologia, a l'Hospitalet de Llobregat.
Al cas de la UAB, l'alumnat procedent d'FP representa la meitat o més als estudis d'Infermeria oferts a Terrassa i Sant Cugat del Vallès, així com als d'Educació infantil (a Cerdanyola del Vallès), Enginyeria electrònica (Barcelona) i Comptabilitat i finances (Sabadell).
A la UPC, el nombre absolut d'estudiants matriculats és menor, però representa un 65% de totes les preinscripcions a Administració i direcció d'empreses al campus de Terrassa, així com la meitat a Ciències i tecnologies aplicades a l'esport, ofert a Barcelona.
Per últim, a la UPF l'alumnat provinent d'FP és relativament més present a diverses carreres desenvolupades al Tecnocampus de Mataró: Ciències de l'activitat física i de l'esport (on representen un 77'5% del total de preinscripcions), Infermeria, Logística i negocis, i en menor grau Fisioteràpia.</t>
  </si>
  <si>
    <t>6. PFI i Formació Professional per a l'ocupació (FPO)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</si>
</sst>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 _€_-;\-* #,##0\ _€_-;_-* &quot;-&quot;??\ _€_-;_-@_-"/>
    <numFmt numFmtId="165" formatCode="0.0"/>
    <numFmt numFmtId="166" formatCode="0.0%"/>
    <numFmt numFmtId="167" formatCode="#,##0_ ;\-#,##0\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b/>
      <sz val="11"/>
      <color theme="1"/>
      <name val="Calibri"/>
      <family val="2"/>
    </font>
    <font>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sz val="11"/>
      <color theme="1"/>
      <name val="Calibri"/>
      <family val="2"/>
    </font>
    <font>
      <b/>
      <sz val="11"/>
      <color rgb="FF000000"/>
      <name val="Calibri"/>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bgColor rgb="FFDCE6F1"/>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3" fillId="0" borderId="0"/>
    <xf numFmtId="0" fontId="7" fillId="0" borderId="0" applyNumberFormat="0" applyFill="0" applyBorder="0" applyAlignment="0" applyProtection="0"/>
    <xf numFmtId="43" fontId="1" fillId="0" borderId="0" applyFont="0" applyFill="0" applyBorder="0" applyAlignment="0" applyProtection="0"/>
  </cellStyleXfs>
  <cellXfs count="135">
    <xf numFmtId="0" fontId="0" fillId="0" borderId="0" xfId="0"/>
    <xf numFmtId="0" fontId="0" fillId="2" borderId="0" xfId="0" applyFill="1"/>
    <xf numFmtId="0" fontId="0" fillId="2" borderId="1" xfId="0" applyFill="1" applyBorder="1"/>
    <xf numFmtId="0" fontId="2" fillId="2" borderId="0" xfId="0" applyFont="1" applyFill="1"/>
    <xf numFmtId="0" fontId="0" fillId="2" borderId="0" xfId="0" applyFill="1" applyBorder="1"/>
    <xf numFmtId="0" fontId="0" fillId="2" borderId="0" xfId="0" applyFont="1" applyFill="1"/>
    <xf numFmtId="0" fontId="2" fillId="2" borderId="0" xfId="0" applyFont="1" applyFill="1" applyBorder="1"/>
    <xf numFmtId="0" fontId="0" fillId="2" borderId="0" xfId="0" applyFill="1" applyAlignment="1">
      <alignment horizontal="center" vertical="center"/>
    </xf>
    <xf numFmtId="166" fontId="0" fillId="2" borderId="0" xfId="0" applyNumberFormat="1" applyFill="1" applyAlignment="1">
      <alignment horizontal="center" vertical="center"/>
    </xf>
    <xf numFmtId="0" fontId="0" fillId="2" borderId="1" xfId="0" applyFill="1" applyBorder="1" applyAlignment="1">
      <alignment horizontal="center" vertical="center"/>
    </xf>
    <xf numFmtId="166" fontId="0" fillId="2" borderId="1" xfId="0" applyNumberFormat="1" applyFill="1" applyBorder="1" applyAlignment="1">
      <alignment horizontal="center" vertical="center"/>
    </xf>
    <xf numFmtId="0" fontId="0" fillId="2" borderId="0" xfId="0" applyFill="1" applyAlignment="1">
      <alignment horizontal="left" vertical="center"/>
    </xf>
    <xf numFmtId="49" fontId="0" fillId="2" borderId="0" xfId="0" applyNumberFormat="1" applyFill="1" applyAlignment="1">
      <alignment horizontal="left" vertical="center"/>
    </xf>
    <xf numFmtId="49" fontId="0" fillId="2" borderId="1" xfId="0" applyNumberFormat="1" applyFill="1" applyBorder="1" applyAlignment="1">
      <alignment horizontal="left" vertical="center"/>
    </xf>
    <xf numFmtId="3" fontId="0" fillId="2" borderId="0" xfId="0" applyNumberFormat="1" applyFill="1" applyAlignment="1">
      <alignment horizontal="center" vertical="center"/>
    </xf>
    <xf numFmtId="3" fontId="0" fillId="2" borderId="1" xfId="0" applyNumberForma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vertical="top" wrapText="1"/>
    </xf>
    <xf numFmtId="0" fontId="2" fillId="2" borderId="3" xfId="0" applyFont="1" applyFill="1" applyBorder="1"/>
    <xf numFmtId="0" fontId="0" fillId="2" borderId="4" xfId="0" applyFill="1" applyBorder="1"/>
    <xf numFmtId="0" fontId="0" fillId="2" borderId="5" xfId="0" applyFill="1" applyBorder="1"/>
    <xf numFmtId="3" fontId="0" fillId="2" borderId="7" xfId="0" applyNumberFormat="1" applyFill="1" applyBorder="1" applyAlignment="1">
      <alignment horizontal="center" vertical="center"/>
    </xf>
    <xf numFmtId="3" fontId="0" fillId="2" borderId="9" xfId="0" applyNumberFormat="1" applyFill="1" applyBorder="1" applyAlignment="1">
      <alignment horizontal="center" vertical="center"/>
    </xf>
    <xf numFmtId="164" fontId="2" fillId="2" borderId="0" xfId="1" applyNumberFormat="1" applyFont="1" applyFill="1"/>
    <xf numFmtId="164" fontId="0" fillId="2" borderId="0" xfId="1" applyNumberFormat="1" applyFont="1" applyFill="1" applyAlignment="1">
      <alignment horizontal="center" vertical="center"/>
    </xf>
    <xf numFmtId="164" fontId="0" fillId="2" borderId="0" xfId="1" applyNumberFormat="1" applyFont="1" applyFill="1"/>
    <xf numFmtId="164" fontId="0" fillId="2" borderId="1" xfId="1" applyNumberFormat="1" applyFont="1" applyFill="1" applyBorder="1"/>
    <xf numFmtId="164" fontId="0" fillId="2" borderId="1" xfId="1" applyNumberFormat="1" applyFont="1" applyFill="1" applyBorder="1" applyAlignment="1">
      <alignment horizontal="center" vertical="center"/>
    </xf>
    <xf numFmtId="0" fontId="5" fillId="3" borderId="1" xfId="0" applyFont="1" applyFill="1" applyBorder="1"/>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164" fontId="0" fillId="2" borderId="7" xfId="1" applyNumberFormat="1" applyFont="1" applyFill="1" applyBorder="1" applyAlignment="1">
      <alignment horizontal="center" vertical="center"/>
    </xf>
    <xf numFmtId="9" fontId="0" fillId="2" borderId="0" xfId="1" applyNumberFormat="1" applyFont="1" applyFill="1" applyAlignment="1">
      <alignment horizontal="center"/>
    </xf>
    <xf numFmtId="9" fontId="0" fillId="2" borderId="1" xfId="1" applyNumberFormat="1" applyFont="1" applyFill="1" applyBorder="1" applyAlignment="1">
      <alignment horizontal="center"/>
    </xf>
    <xf numFmtId="9" fontId="0" fillId="2" borderId="0" xfId="1" applyNumberFormat="1" applyFont="1" applyFill="1" applyAlignment="1">
      <alignment horizontal="center" vertical="center"/>
    </xf>
    <xf numFmtId="3" fontId="0" fillId="2" borderId="0" xfId="0" applyNumberFormat="1" applyFill="1" applyBorder="1" applyAlignment="1">
      <alignment horizontal="center" vertical="center"/>
    </xf>
    <xf numFmtId="9" fontId="0" fillId="2" borderId="0" xfId="1" applyNumberFormat="1" applyFont="1" applyFill="1" applyBorder="1" applyAlignment="1">
      <alignment horizontal="center" vertical="center"/>
    </xf>
    <xf numFmtId="9" fontId="0" fillId="2" borderId="1" xfId="1" applyNumberFormat="1" applyFont="1" applyFill="1" applyBorder="1" applyAlignment="1">
      <alignment horizontal="center" vertical="center"/>
    </xf>
    <xf numFmtId="164" fontId="0" fillId="2" borderId="3" xfId="1" applyNumberFormat="1" applyFont="1" applyFill="1" applyBorder="1"/>
    <xf numFmtId="164" fontId="0" fillId="2" borderId="4" xfId="1" applyNumberFormat="1" applyFont="1" applyFill="1" applyBorder="1" applyAlignment="1">
      <alignment horizontal="center" vertical="center"/>
    </xf>
    <xf numFmtId="164" fontId="0" fillId="2" borderId="5" xfId="1"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1" fontId="0" fillId="2" borderId="0" xfId="0" applyNumberFormat="1" applyFill="1"/>
    <xf numFmtId="0" fontId="0" fillId="2" borderId="0" xfId="0" applyFill="1" applyAlignment="1">
      <alignment wrapText="1"/>
    </xf>
    <xf numFmtId="3" fontId="0" fillId="2" borderId="0" xfId="0" applyNumberFormat="1" applyFill="1"/>
    <xf numFmtId="166" fontId="0" fillId="2" borderId="0" xfId="0" applyNumberFormat="1" applyFill="1" applyBorder="1" applyAlignment="1">
      <alignment horizontal="center" vertical="center"/>
    </xf>
    <xf numFmtId="0" fontId="6" fillId="2" borderId="0" xfId="0" applyFont="1" applyFill="1" applyAlignment="1">
      <alignment vertical="top" wrapText="1"/>
    </xf>
    <xf numFmtId="166" fontId="0" fillId="2" borderId="0" xfId="0" applyNumberFormat="1" applyFill="1"/>
    <xf numFmtId="165" fontId="0" fillId="2" borderId="0" xfId="0" applyNumberFormat="1" applyFill="1"/>
    <xf numFmtId="0" fontId="0" fillId="2" borderId="4" xfId="0" applyFill="1" applyBorder="1" applyAlignment="1">
      <alignment vertical="top" wrapText="1"/>
    </xf>
    <xf numFmtId="0" fontId="0" fillId="2" borderId="5" xfId="0" applyFill="1" applyBorder="1" applyAlignment="1">
      <alignment vertical="top" wrapText="1"/>
    </xf>
    <xf numFmtId="0" fontId="2" fillId="2" borderId="1"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49" fontId="2" fillId="2" borderId="0" xfId="0" applyNumberFormat="1" applyFont="1" applyFill="1" applyBorder="1" applyAlignment="1">
      <alignment horizontal="left" vertical="center"/>
    </xf>
    <xf numFmtId="0" fontId="7" fillId="2" borderId="0" xfId="4" applyFill="1" applyAlignment="1" applyProtection="1">
      <alignment horizontal="right"/>
    </xf>
    <xf numFmtId="0" fontId="8" fillId="2" borderId="0" xfId="0" applyFont="1" applyFill="1"/>
    <xf numFmtId="0" fontId="8" fillId="2" borderId="1" xfId="0" applyFont="1" applyFill="1" applyBorder="1"/>
    <xf numFmtId="0" fontId="9" fillId="2" borderId="0" xfId="0" applyFont="1" applyFill="1"/>
    <xf numFmtId="0" fontId="7" fillId="2" borderId="0" xfId="4" applyFill="1"/>
    <xf numFmtId="0" fontId="7" fillId="2" borderId="0" xfId="4" applyFill="1" applyBorder="1"/>
    <xf numFmtId="164" fontId="2" fillId="2" borderId="0" xfId="5" applyNumberFormat="1" applyFont="1" applyFill="1"/>
    <xf numFmtId="0" fontId="2" fillId="2" borderId="2" xfId="0" applyFont="1" applyFill="1" applyBorder="1" applyAlignment="1">
      <alignment horizontal="center" vertical="center"/>
    </xf>
    <xf numFmtId="0" fontId="0" fillId="2" borderId="0" xfId="0" applyFill="1" applyBorder="1" applyAlignment="1">
      <alignment horizontal="center" vertical="center"/>
    </xf>
    <xf numFmtId="0" fontId="0" fillId="2" borderId="0" xfId="1" applyNumberFormat="1" applyFont="1" applyFill="1" applyAlignment="1">
      <alignment vertical="top" wrapText="1"/>
    </xf>
    <xf numFmtId="164" fontId="2" fillId="2" borderId="3" xfId="1" applyNumberFormat="1" applyFont="1" applyFill="1" applyBorder="1"/>
    <xf numFmtId="1" fontId="0" fillId="2" borderId="2" xfId="1" applyNumberFormat="1" applyFont="1" applyFill="1" applyBorder="1" applyAlignment="1">
      <alignment horizontal="center" vertical="center"/>
    </xf>
    <xf numFmtId="164" fontId="0" fillId="2" borderId="2" xfId="1" applyNumberFormat="1" applyFont="1" applyFill="1" applyBorder="1"/>
    <xf numFmtId="1" fontId="0" fillId="2" borderId="1" xfId="0" applyNumberFormat="1" applyFill="1" applyBorder="1" applyAlignment="1">
      <alignment horizontal="center" vertical="center"/>
    </xf>
    <xf numFmtId="1" fontId="0" fillId="2" borderId="1" xfId="1" applyNumberFormat="1" applyFont="1" applyFill="1" applyBorder="1" applyAlignment="1">
      <alignment horizontal="center" vertical="center"/>
    </xf>
    <xf numFmtId="1" fontId="0" fillId="2" borderId="0" xfId="0" applyNumberFormat="1" applyFill="1" applyAlignment="1">
      <alignment horizontal="center" vertical="center"/>
    </xf>
    <xf numFmtId="1" fontId="0" fillId="2" borderId="0" xfId="1" applyNumberFormat="1" applyFont="1" applyFill="1" applyAlignment="1">
      <alignment horizontal="center" vertical="center"/>
    </xf>
    <xf numFmtId="164" fontId="0" fillId="2" borderId="0" xfId="1" applyNumberFormat="1" applyFont="1" applyFill="1" applyBorder="1"/>
    <xf numFmtId="164" fontId="2" fillId="2" borderId="0" xfId="1" applyNumberFormat="1" applyFont="1" applyFill="1" applyBorder="1" applyAlignment="1">
      <alignment horizontal="center" vertical="center"/>
    </xf>
    <xf numFmtId="164" fontId="2" fillId="2" borderId="0" xfId="1" applyNumberFormat="1" applyFont="1" applyFill="1" applyBorder="1"/>
    <xf numFmtId="1" fontId="12" fillId="2" borderId="1" xfId="0" applyNumberFormat="1" applyFont="1" applyFill="1" applyBorder="1" applyAlignment="1">
      <alignment horizontal="center" vertical="center"/>
    </xf>
    <xf numFmtId="1" fontId="12" fillId="2" borderId="9" xfId="0" applyNumberFormat="1" applyFont="1" applyFill="1" applyBorder="1" applyAlignment="1">
      <alignment horizontal="center" vertical="center"/>
    </xf>
    <xf numFmtId="1" fontId="12" fillId="2" borderId="8" xfId="0" applyNumberFormat="1" applyFont="1" applyFill="1" applyBorder="1" applyAlignment="1">
      <alignment horizontal="center" vertical="center"/>
    </xf>
    <xf numFmtId="1" fontId="12"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2" fillId="2" borderId="6"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3" fillId="2" borderId="3" xfId="0" applyFont="1" applyFill="1" applyBorder="1"/>
    <xf numFmtId="164" fontId="13" fillId="4" borderId="0" xfId="1" applyNumberFormat="1" applyFont="1" applyFill="1"/>
    <xf numFmtId="167" fontId="14" fillId="4" borderId="1" xfId="1" applyNumberFormat="1" applyFont="1" applyFill="1" applyBorder="1" applyAlignment="1">
      <alignment horizontal="center" vertical="center"/>
    </xf>
    <xf numFmtId="0" fontId="14" fillId="2" borderId="1" xfId="0" applyFont="1" applyFill="1" applyBorder="1"/>
    <xf numFmtId="167" fontId="12" fillId="2" borderId="1" xfId="1" applyNumberFormat="1" applyFont="1" applyFill="1" applyBorder="1" applyAlignment="1">
      <alignment horizontal="center" vertical="center"/>
    </xf>
    <xf numFmtId="167" fontId="12" fillId="2" borderId="0" xfId="1" applyNumberFormat="1" applyFont="1" applyFill="1" applyAlignment="1">
      <alignment horizontal="center" vertical="center"/>
    </xf>
    <xf numFmtId="0" fontId="13" fillId="2" borderId="0" xfId="0" applyFont="1" applyFill="1"/>
    <xf numFmtId="167" fontId="12" fillId="2" borderId="2" xfId="1" applyNumberFormat="1" applyFont="1" applyFill="1" applyBorder="1" applyAlignment="1">
      <alignment horizontal="center" vertical="center"/>
    </xf>
    <xf numFmtId="0" fontId="14" fillId="2" borderId="2" xfId="0" applyFont="1" applyFill="1" applyBorder="1"/>
    <xf numFmtId="0" fontId="12" fillId="2" borderId="0" xfId="0" applyFont="1" applyFill="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xf numFmtId="2" fontId="0" fillId="2" borderId="0" xfId="0" applyNumberFormat="1" applyFill="1"/>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164" fontId="2" fillId="2" borderId="4"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xf>
    <xf numFmtId="164" fontId="2" fillId="2" borderId="4" xfId="1" applyNumberFormat="1" applyFont="1" applyFill="1" applyBorder="1" applyAlignment="1">
      <alignment horizontal="left" vertical="center"/>
    </xf>
    <xf numFmtId="164" fontId="2" fillId="2" borderId="1" xfId="1" applyNumberFormat="1" applyFont="1" applyFill="1" applyBorder="1" applyAlignment="1">
      <alignment horizontal="left" vertical="center"/>
    </xf>
    <xf numFmtId="0" fontId="0" fillId="2" borderId="6" xfId="1" applyNumberFormat="1" applyFont="1" applyFill="1" applyBorder="1" applyAlignment="1">
      <alignment horizontal="left" vertical="top" wrapText="1"/>
    </xf>
    <xf numFmtId="0" fontId="0" fillId="2" borderId="0" xfId="1" applyNumberFormat="1" applyFont="1" applyFill="1" applyBorder="1" applyAlignment="1">
      <alignment horizontal="left" vertical="top" wrapText="1"/>
    </xf>
    <xf numFmtId="0" fontId="0" fillId="2" borderId="7" xfId="1" applyNumberFormat="1" applyFont="1" applyFill="1" applyBorder="1" applyAlignment="1">
      <alignment horizontal="left" vertical="top" wrapText="1"/>
    </xf>
    <xf numFmtId="0" fontId="0" fillId="2" borderId="8" xfId="1" applyNumberFormat="1" applyFont="1" applyFill="1" applyBorder="1" applyAlignment="1">
      <alignment horizontal="left" vertical="top" wrapText="1"/>
    </xf>
    <xf numFmtId="0" fontId="0" fillId="2" borderId="1" xfId="1" applyNumberFormat="1" applyFont="1" applyFill="1" applyBorder="1" applyAlignment="1">
      <alignment horizontal="left" vertical="top" wrapText="1"/>
    </xf>
    <xf numFmtId="0" fontId="0" fillId="2" borderId="9" xfId="1"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0" fillId="2" borderId="0" xfId="0" applyFill="1" applyAlignment="1">
      <alignment horizontal="left" vertical="top" wrapText="1"/>
    </xf>
    <xf numFmtId="0" fontId="0" fillId="2" borderId="6" xfId="0" applyFill="1" applyBorder="1" applyAlignment="1">
      <alignment horizontal="justify" vertical="top" wrapText="1"/>
    </xf>
    <xf numFmtId="0" fontId="0" fillId="2" borderId="0" xfId="0" applyFill="1" applyBorder="1" applyAlignment="1">
      <alignment horizontal="justify" vertical="top" wrapText="1"/>
    </xf>
    <xf numFmtId="0" fontId="0" fillId="2" borderId="7" xfId="0" applyFill="1" applyBorder="1" applyAlignment="1">
      <alignment horizontal="justify" vertical="top" wrapText="1"/>
    </xf>
    <xf numFmtId="0" fontId="0" fillId="2" borderId="8" xfId="0" applyFill="1" applyBorder="1" applyAlignment="1">
      <alignment horizontal="justify" vertical="top" wrapText="1"/>
    </xf>
    <xf numFmtId="0" fontId="0" fillId="2" borderId="1" xfId="0" applyFill="1" applyBorder="1" applyAlignment="1">
      <alignment horizontal="justify" vertical="top" wrapText="1"/>
    </xf>
    <xf numFmtId="0" fontId="0" fillId="2" borderId="9" xfId="0" applyFill="1" applyBorder="1" applyAlignment="1">
      <alignment horizontal="justify" vertical="top" wrapText="1"/>
    </xf>
    <xf numFmtId="0" fontId="6" fillId="2" borderId="6"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cellXfs>
  <cellStyles count="6">
    <cellStyle name="Hipervínculo" xfId="4" builtinId="8"/>
    <cellStyle name="Millares" xfId="1" builtinId="3"/>
    <cellStyle name="Millares 2" xfId="5"/>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4.jpeg"/><Relationship Id="rId5" Type="http://schemas.openxmlformats.org/officeDocument/2006/relationships/image" Target="../media/image22.png"/><Relationship Id="rId4" Type="http://schemas.openxmlformats.org/officeDocument/2006/relationships/image" Target="../media/image2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25.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7.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4.jpe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4.jpeg"/><Relationship Id="rId4" Type="http://schemas.openxmlformats.org/officeDocument/2006/relationships/image" Target="../media/image1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251459</xdr:colOff>
      <xdr:row>23</xdr:row>
      <xdr:rowOff>76199</xdr:rowOff>
    </xdr:to>
    <xdr:pic>
      <xdr:nvPicPr>
        <xdr:cNvPr id="3" name="Imagen 2">
          <a:extLst>
            <a:ext uri="{FF2B5EF4-FFF2-40B4-BE49-F238E27FC236}">
              <a16:creationId xmlns:a16="http://schemas.microsoft.com/office/drawing/2014/main" xmlns="" id="{C4A7FDEF-9370-4A1B-A12F-954C06BC4378}"/>
            </a:ext>
          </a:extLst>
        </xdr:cNvPr>
        <xdr:cNvPicPr/>
      </xdr:nvPicPr>
      <xdr:blipFill>
        <a:blip xmlns:r="http://schemas.openxmlformats.org/officeDocument/2006/relationships" r:embed="rId1"/>
        <a:stretch>
          <a:fillRect/>
        </a:stretch>
      </xdr:blipFill>
      <xdr:spPr>
        <a:xfrm>
          <a:off x="769620" y="0"/>
          <a:ext cx="4480559" cy="4282439"/>
        </a:xfrm>
        <a:prstGeom prst="rect">
          <a:avLst/>
        </a:prstGeom>
      </xdr:spPr>
    </xdr:pic>
    <xdr:clientData/>
  </xdr:twoCellAnchor>
  <xdr:twoCellAnchor editAs="oneCell">
    <xdr:from>
      <xdr:col>0</xdr:col>
      <xdr:colOff>0</xdr:colOff>
      <xdr:row>0</xdr:row>
      <xdr:rowOff>0</xdr:rowOff>
    </xdr:from>
    <xdr:to>
      <xdr:col>1</xdr:col>
      <xdr:colOff>234315</xdr:colOff>
      <xdr:row>3</xdr:row>
      <xdr:rowOff>171450</xdr:rowOff>
    </xdr:to>
    <xdr:pic>
      <xdr:nvPicPr>
        <xdr:cNvPr id="5" name="Imatge 1">
          <a:extLst>
            <a:ext uri="{FF2B5EF4-FFF2-40B4-BE49-F238E27FC236}">
              <a16:creationId xmlns:a16="http://schemas.microsoft.com/office/drawing/2014/main" xmlns="" id="{F8C313AC-E735-4DA6-B0CD-BE5EFC1475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59155" cy="720090"/>
        </a:xfrm>
        <a:prstGeom prst="rect">
          <a:avLst/>
        </a:prstGeom>
      </xdr:spPr>
    </xdr:pic>
    <xdr:clientData/>
  </xdr:twoCellAnchor>
  <xdr:twoCellAnchor editAs="oneCell">
    <xdr:from>
      <xdr:col>0</xdr:col>
      <xdr:colOff>0</xdr:colOff>
      <xdr:row>22</xdr:row>
      <xdr:rowOff>121920</xdr:rowOff>
    </xdr:from>
    <xdr:to>
      <xdr:col>9</xdr:col>
      <xdr:colOff>609600</xdr:colOff>
      <xdr:row>27</xdr:row>
      <xdr:rowOff>159697</xdr:rowOff>
    </xdr:to>
    <xdr:pic>
      <xdr:nvPicPr>
        <xdr:cNvPr id="6" name="Imagen 5">
          <a:extLst>
            <a:ext uri="{FF2B5EF4-FFF2-40B4-BE49-F238E27FC236}">
              <a16:creationId xmlns:a16="http://schemas.microsoft.com/office/drawing/2014/main" xmlns="" id="{0D231DD4-16EA-45BC-9FC8-64821712CD47}"/>
            </a:ext>
          </a:extLst>
        </xdr:cNvPr>
        <xdr:cNvPicPr>
          <a:picLocks noChangeAspect="1"/>
        </xdr:cNvPicPr>
      </xdr:nvPicPr>
      <xdr:blipFill>
        <a:blip xmlns:r="http://schemas.openxmlformats.org/officeDocument/2006/relationships" r:embed="rId3"/>
        <a:stretch>
          <a:fillRect/>
        </a:stretch>
      </xdr:blipFill>
      <xdr:spPr>
        <a:xfrm>
          <a:off x="0" y="4145280"/>
          <a:ext cx="6233160" cy="9521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600075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6</xdr:row>
      <xdr:rowOff>60960</xdr:rowOff>
    </xdr:from>
    <xdr:to>
      <xdr:col>8</xdr:col>
      <xdr:colOff>354058</xdr:colOff>
      <xdr:row>20</xdr:row>
      <xdr:rowOff>30699</xdr:rowOff>
    </xdr:to>
    <xdr:pic>
      <xdr:nvPicPr>
        <xdr:cNvPr id="3" name="Imagen 2">
          <a:extLst>
            <a:ext uri="{FF2B5EF4-FFF2-40B4-BE49-F238E27FC236}">
              <a16:creationId xmlns:a16="http://schemas.microsoft.com/office/drawing/2014/main" xmlns="" id="{2A97143C-F7E3-4309-BEA7-26D3B6D8BC76}"/>
            </a:ext>
          </a:extLst>
        </xdr:cNvPr>
        <xdr:cNvPicPr>
          <a:picLocks noChangeAspect="1"/>
        </xdr:cNvPicPr>
      </xdr:nvPicPr>
      <xdr:blipFill>
        <a:blip xmlns:r="http://schemas.openxmlformats.org/officeDocument/2006/relationships" r:embed="rId2"/>
        <a:stretch>
          <a:fillRect/>
        </a:stretch>
      </xdr:blipFill>
      <xdr:spPr>
        <a:xfrm>
          <a:off x="274320" y="1158240"/>
          <a:ext cx="5657578" cy="2530059"/>
        </a:xfrm>
        <a:prstGeom prst="rect">
          <a:avLst/>
        </a:prstGeom>
      </xdr:spPr>
    </xdr:pic>
    <xdr:clientData/>
  </xdr:twoCellAnchor>
  <xdr:twoCellAnchor editAs="oneCell">
    <xdr:from>
      <xdr:col>1</xdr:col>
      <xdr:colOff>7620</xdr:colOff>
      <xdr:row>40</xdr:row>
      <xdr:rowOff>175260</xdr:rowOff>
    </xdr:from>
    <xdr:to>
      <xdr:col>8</xdr:col>
      <xdr:colOff>329672</xdr:colOff>
      <xdr:row>55</xdr:row>
      <xdr:rowOff>23085</xdr:rowOff>
    </xdr:to>
    <xdr:pic>
      <xdr:nvPicPr>
        <xdr:cNvPr id="9" name="Imagen 8">
          <a:extLst>
            <a:ext uri="{FF2B5EF4-FFF2-40B4-BE49-F238E27FC236}">
              <a16:creationId xmlns:a16="http://schemas.microsoft.com/office/drawing/2014/main" xmlns="" id="{3E574AA4-0894-44B1-9297-0421F686E716}"/>
            </a:ext>
          </a:extLst>
        </xdr:cNvPr>
        <xdr:cNvPicPr>
          <a:picLocks noChangeAspect="1"/>
        </xdr:cNvPicPr>
      </xdr:nvPicPr>
      <xdr:blipFill>
        <a:blip xmlns:r="http://schemas.openxmlformats.org/officeDocument/2006/relationships" r:embed="rId3"/>
        <a:stretch>
          <a:fillRect/>
        </a:stretch>
      </xdr:blipFill>
      <xdr:spPr>
        <a:xfrm>
          <a:off x="274320" y="7490460"/>
          <a:ext cx="5633192" cy="2591025"/>
        </a:xfrm>
        <a:prstGeom prst="rect">
          <a:avLst/>
        </a:prstGeom>
      </xdr:spPr>
    </xdr:pic>
    <xdr:clientData/>
  </xdr:twoCellAnchor>
  <xdr:twoCellAnchor editAs="oneCell">
    <xdr:from>
      <xdr:col>1</xdr:col>
      <xdr:colOff>7620</xdr:colOff>
      <xdr:row>57</xdr:row>
      <xdr:rowOff>175260</xdr:rowOff>
    </xdr:from>
    <xdr:to>
      <xdr:col>8</xdr:col>
      <xdr:colOff>439410</xdr:colOff>
      <xdr:row>72</xdr:row>
      <xdr:rowOff>175498</xdr:rowOff>
    </xdr:to>
    <xdr:pic>
      <xdr:nvPicPr>
        <xdr:cNvPr id="10" name="Imagen 9">
          <a:extLst>
            <a:ext uri="{FF2B5EF4-FFF2-40B4-BE49-F238E27FC236}">
              <a16:creationId xmlns:a16="http://schemas.microsoft.com/office/drawing/2014/main" xmlns="" id="{8E51FE1E-2AE4-4288-9097-91F1E3D78C48}"/>
            </a:ext>
          </a:extLst>
        </xdr:cNvPr>
        <xdr:cNvPicPr>
          <a:picLocks noChangeAspect="1"/>
        </xdr:cNvPicPr>
      </xdr:nvPicPr>
      <xdr:blipFill>
        <a:blip xmlns:r="http://schemas.openxmlformats.org/officeDocument/2006/relationships" r:embed="rId4"/>
        <a:stretch>
          <a:fillRect/>
        </a:stretch>
      </xdr:blipFill>
      <xdr:spPr>
        <a:xfrm>
          <a:off x="274320" y="10599420"/>
          <a:ext cx="5742930" cy="2743438"/>
        </a:xfrm>
        <a:prstGeom prst="rect">
          <a:avLst/>
        </a:prstGeom>
      </xdr:spPr>
    </xdr:pic>
    <xdr:clientData/>
  </xdr:twoCellAnchor>
  <xdr:twoCellAnchor editAs="oneCell">
    <xdr:from>
      <xdr:col>1</xdr:col>
      <xdr:colOff>15240</xdr:colOff>
      <xdr:row>23</xdr:row>
      <xdr:rowOff>7620</xdr:rowOff>
    </xdr:from>
    <xdr:to>
      <xdr:col>8</xdr:col>
      <xdr:colOff>447030</xdr:colOff>
      <xdr:row>38</xdr:row>
      <xdr:rowOff>7858</xdr:rowOff>
    </xdr:to>
    <xdr:pic>
      <xdr:nvPicPr>
        <xdr:cNvPr id="11" name="Imagen 10">
          <a:extLst>
            <a:ext uri="{FF2B5EF4-FFF2-40B4-BE49-F238E27FC236}">
              <a16:creationId xmlns:a16="http://schemas.microsoft.com/office/drawing/2014/main" xmlns="" id="{4C7491C8-CBAB-4AF7-8355-D1F4DE6B0EF2}"/>
            </a:ext>
          </a:extLst>
        </xdr:cNvPr>
        <xdr:cNvPicPr>
          <a:picLocks noChangeAspect="1"/>
        </xdr:cNvPicPr>
      </xdr:nvPicPr>
      <xdr:blipFill>
        <a:blip xmlns:r="http://schemas.openxmlformats.org/officeDocument/2006/relationships" r:embed="rId5"/>
        <a:stretch>
          <a:fillRect/>
        </a:stretch>
      </xdr:blipFill>
      <xdr:spPr>
        <a:xfrm>
          <a:off x="281940" y="4213860"/>
          <a:ext cx="5742930" cy="27434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0</xdr:colOff>
      <xdr:row>6</xdr:row>
      <xdr:rowOff>7620</xdr:rowOff>
    </xdr:from>
    <xdr:to>
      <xdr:col>7</xdr:col>
      <xdr:colOff>373742</xdr:colOff>
      <xdr:row>22</xdr:row>
      <xdr:rowOff>44453</xdr:rowOff>
    </xdr:to>
    <xdr:pic>
      <xdr:nvPicPr>
        <xdr:cNvPr id="4" name="Imagen 3">
          <a:extLst>
            <a:ext uri="{FF2B5EF4-FFF2-40B4-BE49-F238E27FC236}">
              <a16:creationId xmlns:a16="http://schemas.microsoft.com/office/drawing/2014/main" xmlns="" id="{BF8DEC70-21F2-43BE-910C-F70122DB8C3D}"/>
            </a:ext>
          </a:extLst>
        </xdr:cNvPr>
        <xdr:cNvPicPr>
          <a:picLocks noChangeAspect="1"/>
        </xdr:cNvPicPr>
      </xdr:nvPicPr>
      <xdr:blipFill>
        <a:blip xmlns:r="http://schemas.openxmlformats.org/officeDocument/2006/relationships" r:embed="rId2"/>
        <a:stretch>
          <a:fillRect/>
        </a:stretch>
      </xdr:blipFill>
      <xdr:spPr>
        <a:xfrm>
          <a:off x="0" y="1104900"/>
          <a:ext cx="4176122" cy="29629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129540</xdr:colOff>
      <xdr:row>16</xdr:row>
      <xdr:rowOff>114300</xdr:rowOff>
    </xdr:from>
    <xdr:to>
      <xdr:col>6</xdr:col>
      <xdr:colOff>277837</xdr:colOff>
      <xdr:row>32</xdr:row>
      <xdr:rowOff>10913</xdr:rowOff>
    </xdr:to>
    <xdr:pic>
      <xdr:nvPicPr>
        <xdr:cNvPr id="4" name="Imagen 3">
          <a:extLst>
            <a:ext uri="{FF2B5EF4-FFF2-40B4-BE49-F238E27FC236}">
              <a16:creationId xmlns:a16="http://schemas.microsoft.com/office/drawing/2014/main" xmlns="" id="{9AC2D3CF-BF35-4B6A-874B-B9458A3916C0}"/>
            </a:ext>
          </a:extLst>
        </xdr:cNvPr>
        <xdr:cNvPicPr>
          <a:picLocks noChangeAspect="1"/>
        </xdr:cNvPicPr>
      </xdr:nvPicPr>
      <xdr:blipFill>
        <a:blip xmlns:r="http://schemas.openxmlformats.org/officeDocument/2006/relationships" r:embed="rId2"/>
        <a:stretch>
          <a:fillRect/>
        </a:stretch>
      </xdr:blipFill>
      <xdr:spPr>
        <a:xfrm>
          <a:off x="129540" y="3223260"/>
          <a:ext cx="5413717" cy="282269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125506</xdr:colOff>
      <xdr:row>24</xdr:row>
      <xdr:rowOff>170329</xdr:rowOff>
    </xdr:from>
    <xdr:to>
      <xdr:col>9</xdr:col>
      <xdr:colOff>225353</xdr:colOff>
      <xdr:row>42</xdr:row>
      <xdr:rowOff>119326</xdr:rowOff>
    </xdr:to>
    <xdr:pic>
      <xdr:nvPicPr>
        <xdr:cNvPr id="5" name="Imagen 4">
          <a:extLst>
            <a:ext uri="{FF2B5EF4-FFF2-40B4-BE49-F238E27FC236}">
              <a16:creationId xmlns:a16="http://schemas.microsoft.com/office/drawing/2014/main" xmlns="" id="{050A49D9-95BA-45B3-ABA1-E4EEBEC81FB2}"/>
            </a:ext>
          </a:extLst>
        </xdr:cNvPr>
        <xdr:cNvPicPr>
          <a:picLocks noChangeAspect="1"/>
        </xdr:cNvPicPr>
      </xdr:nvPicPr>
      <xdr:blipFill>
        <a:blip xmlns:r="http://schemas.openxmlformats.org/officeDocument/2006/relationships" r:embed="rId2"/>
        <a:stretch>
          <a:fillRect/>
        </a:stretch>
      </xdr:blipFill>
      <xdr:spPr>
        <a:xfrm>
          <a:off x="125506" y="4742329"/>
          <a:ext cx="5982487" cy="3240837"/>
        </a:xfrm>
        <a:prstGeom prst="rect">
          <a:avLst/>
        </a:prstGeom>
      </xdr:spPr>
    </xdr:pic>
    <xdr:clientData/>
  </xdr:twoCellAnchor>
  <xdr:twoCellAnchor editAs="oneCell">
    <xdr:from>
      <xdr:col>1</xdr:col>
      <xdr:colOff>80683</xdr:colOff>
      <xdr:row>46</xdr:row>
      <xdr:rowOff>0</xdr:rowOff>
    </xdr:from>
    <xdr:to>
      <xdr:col>9</xdr:col>
      <xdr:colOff>317869</xdr:colOff>
      <xdr:row>62</xdr:row>
      <xdr:rowOff>118593</xdr:rowOff>
    </xdr:to>
    <xdr:pic>
      <xdr:nvPicPr>
        <xdr:cNvPr id="6" name="Imagen 5">
          <a:extLst>
            <a:ext uri="{FF2B5EF4-FFF2-40B4-BE49-F238E27FC236}">
              <a16:creationId xmlns:a16="http://schemas.microsoft.com/office/drawing/2014/main" xmlns="" id="{22F569AC-DABD-412E-AFCA-18AAB62C447B}"/>
            </a:ext>
          </a:extLst>
        </xdr:cNvPr>
        <xdr:cNvPicPr>
          <a:picLocks noChangeAspect="1"/>
        </xdr:cNvPicPr>
      </xdr:nvPicPr>
      <xdr:blipFill>
        <a:blip xmlns:r="http://schemas.openxmlformats.org/officeDocument/2006/relationships" r:embed="rId3"/>
        <a:stretch>
          <a:fillRect/>
        </a:stretch>
      </xdr:blipFill>
      <xdr:spPr>
        <a:xfrm>
          <a:off x="224118" y="8435788"/>
          <a:ext cx="5974598" cy="29872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35</xdr:row>
      <xdr:rowOff>7620</xdr:rowOff>
    </xdr:from>
    <xdr:to>
      <xdr:col>2</xdr:col>
      <xdr:colOff>1311251</xdr:colOff>
      <xdr:row>58</xdr:row>
      <xdr:rowOff>175648</xdr:rowOff>
    </xdr:to>
    <xdr:pic>
      <xdr:nvPicPr>
        <xdr:cNvPr id="4" name="Imagen 3">
          <a:extLst>
            <a:ext uri="{FF2B5EF4-FFF2-40B4-BE49-F238E27FC236}">
              <a16:creationId xmlns:a16="http://schemas.microsoft.com/office/drawing/2014/main" xmlns="" id="{3DE1917A-993D-4D7B-BBD6-A58090A95845}"/>
            </a:ext>
          </a:extLst>
        </xdr:cNvPr>
        <xdr:cNvPicPr>
          <a:picLocks noChangeAspect="1"/>
        </xdr:cNvPicPr>
      </xdr:nvPicPr>
      <xdr:blipFill>
        <a:blip xmlns:r="http://schemas.openxmlformats.org/officeDocument/2006/relationships" r:embed="rId2"/>
        <a:stretch>
          <a:fillRect/>
        </a:stretch>
      </xdr:blipFill>
      <xdr:spPr>
        <a:xfrm>
          <a:off x="144780" y="6659880"/>
          <a:ext cx="5243171" cy="43742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xmlns="" id="{672004DB-4B8F-4193-B792-35A5BA5C5237}"/>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248241</xdr:colOff>
      <xdr:row>3</xdr:row>
      <xdr:rowOff>172636</xdr:rowOff>
    </xdr:to>
    <xdr:pic>
      <xdr:nvPicPr>
        <xdr:cNvPr id="2" name="Imatge 1" descr="logo FBCNFP millor resolució.jpg">
          <a:extLst>
            <a:ext uri="{FF2B5EF4-FFF2-40B4-BE49-F238E27FC236}">
              <a16:creationId xmlns:a16="http://schemas.microsoft.com/office/drawing/2014/main" xmlns="" id="{FD82C4D3-B288-44D3-A3A3-4382265F531A}"/>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83821</xdr:colOff>
      <xdr:row>6</xdr:row>
      <xdr:rowOff>63765</xdr:rowOff>
    </xdr:to>
    <xdr:pic>
      <xdr:nvPicPr>
        <xdr:cNvPr id="3" name="Imagen 2">
          <a:extLst>
            <a:ext uri="{FF2B5EF4-FFF2-40B4-BE49-F238E27FC236}">
              <a16:creationId xmlns:a16="http://schemas.microsoft.com/office/drawing/2014/main" xmlns="" id="{F4B36CDC-FBEC-4B43-A606-A6EF71557151}"/>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704850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30480</xdr:colOff>
      <xdr:row>39</xdr:row>
      <xdr:rowOff>167640</xdr:rowOff>
    </xdr:from>
    <xdr:to>
      <xdr:col>7</xdr:col>
      <xdr:colOff>477409</xdr:colOff>
      <xdr:row>54</xdr:row>
      <xdr:rowOff>113009</xdr:rowOff>
    </xdr:to>
    <xdr:pic>
      <xdr:nvPicPr>
        <xdr:cNvPr id="3" name="Imagen 2">
          <a:extLst>
            <a:ext uri="{FF2B5EF4-FFF2-40B4-BE49-F238E27FC236}">
              <a16:creationId xmlns:a16="http://schemas.microsoft.com/office/drawing/2014/main" xmlns="" id="{AFD0FB81-E4E1-40C3-930C-E1831B0E3A9A}"/>
            </a:ext>
          </a:extLst>
        </xdr:cNvPr>
        <xdr:cNvPicPr>
          <a:picLocks noChangeAspect="1"/>
        </xdr:cNvPicPr>
      </xdr:nvPicPr>
      <xdr:blipFill>
        <a:blip xmlns:r="http://schemas.openxmlformats.org/officeDocument/2006/relationships" r:embed="rId2"/>
        <a:stretch>
          <a:fillRect/>
        </a:stretch>
      </xdr:blipFill>
      <xdr:spPr>
        <a:xfrm>
          <a:off x="144780" y="6934200"/>
          <a:ext cx="4584589" cy="2688569"/>
        </a:xfrm>
        <a:prstGeom prst="rect">
          <a:avLst/>
        </a:prstGeom>
      </xdr:spPr>
    </xdr:pic>
    <xdr:clientData/>
  </xdr:twoCellAnchor>
  <xdr:twoCellAnchor editAs="oneCell">
    <xdr:from>
      <xdr:col>1</xdr:col>
      <xdr:colOff>45720</xdr:colOff>
      <xdr:row>54</xdr:row>
      <xdr:rowOff>60960</xdr:rowOff>
    </xdr:from>
    <xdr:to>
      <xdr:col>7</xdr:col>
      <xdr:colOff>492649</xdr:colOff>
      <xdr:row>69</xdr:row>
      <xdr:rowOff>6329</xdr:rowOff>
    </xdr:to>
    <xdr:pic>
      <xdr:nvPicPr>
        <xdr:cNvPr id="4" name="Imagen 3">
          <a:extLst>
            <a:ext uri="{FF2B5EF4-FFF2-40B4-BE49-F238E27FC236}">
              <a16:creationId xmlns:a16="http://schemas.microsoft.com/office/drawing/2014/main" xmlns="" id="{8A4E2775-D864-4AD8-A1EF-ACD90D41509D}"/>
            </a:ext>
          </a:extLst>
        </xdr:cNvPr>
        <xdr:cNvPicPr>
          <a:picLocks noChangeAspect="1"/>
        </xdr:cNvPicPr>
      </xdr:nvPicPr>
      <xdr:blipFill>
        <a:blip xmlns:r="http://schemas.openxmlformats.org/officeDocument/2006/relationships" r:embed="rId3"/>
        <a:stretch>
          <a:fillRect/>
        </a:stretch>
      </xdr:blipFill>
      <xdr:spPr>
        <a:xfrm>
          <a:off x="160020" y="9570720"/>
          <a:ext cx="4584589" cy="26885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38</xdr:row>
      <xdr:rowOff>0</xdr:rowOff>
    </xdr:from>
    <xdr:to>
      <xdr:col>7</xdr:col>
      <xdr:colOff>271667</xdr:colOff>
      <xdr:row>53</xdr:row>
      <xdr:rowOff>177037</xdr:rowOff>
    </xdr:to>
    <xdr:pic>
      <xdr:nvPicPr>
        <xdr:cNvPr id="6" name="Imagen 5">
          <a:extLst>
            <a:ext uri="{FF2B5EF4-FFF2-40B4-BE49-F238E27FC236}">
              <a16:creationId xmlns:a16="http://schemas.microsoft.com/office/drawing/2014/main" xmlns="" id="{8F5AD93D-7BDC-4779-96B1-F3980B666F52}"/>
            </a:ext>
          </a:extLst>
        </xdr:cNvPr>
        <xdr:cNvPicPr>
          <a:picLocks noChangeAspect="1"/>
        </xdr:cNvPicPr>
      </xdr:nvPicPr>
      <xdr:blipFill>
        <a:blip xmlns:r="http://schemas.openxmlformats.org/officeDocument/2006/relationships" r:embed="rId2"/>
        <a:stretch>
          <a:fillRect/>
        </a:stretch>
      </xdr:blipFill>
      <xdr:spPr>
        <a:xfrm>
          <a:off x="106680" y="6949440"/>
          <a:ext cx="4554107" cy="2920237"/>
        </a:xfrm>
        <a:prstGeom prst="rect">
          <a:avLst/>
        </a:prstGeom>
      </xdr:spPr>
    </xdr:pic>
    <xdr:clientData/>
  </xdr:twoCellAnchor>
  <xdr:twoCellAnchor editAs="oneCell">
    <xdr:from>
      <xdr:col>1</xdr:col>
      <xdr:colOff>0</xdr:colOff>
      <xdr:row>53</xdr:row>
      <xdr:rowOff>175260</xdr:rowOff>
    </xdr:from>
    <xdr:to>
      <xdr:col>7</xdr:col>
      <xdr:colOff>271667</xdr:colOff>
      <xdr:row>69</xdr:row>
      <xdr:rowOff>169417</xdr:rowOff>
    </xdr:to>
    <xdr:pic>
      <xdr:nvPicPr>
        <xdr:cNvPr id="7" name="Imagen 6">
          <a:extLst>
            <a:ext uri="{FF2B5EF4-FFF2-40B4-BE49-F238E27FC236}">
              <a16:creationId xmlns:a16="http://schemas.microsoft.com/office/drawing/2014/main" xmlns="" id="{92A9048C-96D3-4AC6-8602-58CE79A3C632}"/>
            </a:ext>
          </a:extLst>
        </xdr:cNvPr>
        <xdr:cNvPicPr>
          <a:picLocks noChangeAspect="1"/>
        </xdr:cNvPicPr>
      </xdr:nvPicPr>
      <xdr:blipFill>
        <a:blip xmlns:r="http://schemas.openxmlformats.org/officeDocument/2006/relationships" r:embed="rId3"/>
        <a:stretch>
          <a:fillRect/>
        </a:stretch>
      </xdr:blipFill>
      <xdr:spPr>
        <a:xfrm>
          <a:off x="106680" y="9867900"/>
          <a:ext cx="4554107" cy="2920237"/>
        </a:xfrm>
        <a:prstGeom prst="rect">
          <a:avLst/>
        </a:prstGeom>
      </xdr:spPr>
    </xdr:pic>
    <xdr:clientData/>
  </xdr:twoCellAnchor>
  <xdr:twoCellAnchor editAs="oneCell">
    <xdr:from>
      <xdr:col>0</xdr:col>
      <xdr:colOff>76200</xdr:colOff>
      <xdr:row>69</xdr:row>
      <xdr:rowOff>144780</xdr:rowOff>
    </xdr:from>
    <xdr:to>
      <xdr:col>7</xdr:col>
      <xdr:colOff>241187</xdr:colOff>
      <xdr:row>85</xdr:row>
      <xdr:rowOff>145034</xdr:rowOff>
    </xdr:to>
    <xdr:pic>
      <xdr:nvPicPr>
        <xdr:cNvPr id="8" name="Imagen 7">
          <a:extLst>
            <a:ext uri="{FF2B5EF4-FFF2-40B4-BE49-F238E27FC236}">
              <a16:creationId xmlns:a16="http://schemas.microsoft.com/office/drawing/2014/main" xmlns="" id="{551FB3AC-9A2A-4993-869D-B9FBF0C28CB4}"/>
            </a:ext>
          </a:extLst>
        </xdr:cNvPr>
        <xdr:cNvPicPr>
          <a:picLocks noChangeAspect="1"/>
        </xdr:cNvPicPr>
      </xdr:nvPicPr>
      <xdr:blipFill>
        <a:blip xmlns:r="http://schemas.openxmlformats.org/officeDocument/2006/relationships" r:embed="rId4"/>
        <a:stretch>
          <a:fillRect/>
        </a:stretch>
      </xdr:blipFill>
      <xdr:spPr>
        <a:xfrm>
          <a:off x="76200" y="12763500"/>
          <a:ext cx="4554107" cy="2926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13A5D52C-1CD5-4A09-89DF-BCA61B51E76A}"/>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0</xdr:colOff>
      <xdr:row>57</xdr:row>
      <xdr:rowOff>0</xdr:rowOff>
    </xdr:from>
    <xdr:ext cx="5067300" cy="4596765"/>
    <xdr:pic>
      <xdr:nvPicPr>
        <xdr:cNvPr id="3" name="Imagen 2">
          <a:extLst>
            <a:ext uri="{FF2B5EF4-FFF2-40B4-BE49-F238E27FC236}">
              <a16:creationId xmlns:a16="http://schemas.microsoft.com/office/drawing/2014/main" xmlns="" id="{12065147-CDBE-4C9A-9202-AE108220D0BB}"/>
            </a:ext>
          </a:extLst>
        </xdr:cNvPr>
        <xdr:cNvPicPr>
          <a:picLocks noChangeAspect="1"/>
        </xdr:cNvPicPr>
      </xdr:nvPicPr>
      <xdr:blipFill>
        <a:blip xmlns:r="http://schemas.openxmlformats.org/officeDocument/2006/relationships" r:embed="rId2"/>
        <a:stretch>
          <a:fillRect/>
        </a:stretch>
      </xdr:blipFill>
      <xdr:spPr>
        <a:xfrm>
          <a:off x="0" y="10424160"/>
          <a:ext cx="5067300" cy="4596765"/>
        </a:xfrm>
        <a:prstGeom prst="rect">
          <a:avLst/>
        </a:prstGeom>
      </xdr:spPr>
    </xdr:pic>
    <xdr:clientData/>
  </xdr:oneCellAnchor>
  <xdr:oneCellAnchor>
    <xdr:from>
      <xdr:col>0</xdr:col>
      <xdr:colOff>0</xdr:colOff>
      <xdr:row>81</xdr:row>
      <xdr:rowOff>152400</xdr:rowOff>
    </xdr:from>
    <xdr:ext cx="5067300" cy="4614862"/>
    <xdr:pic>
      <xdr:nvPicPr>
        <xdr:cNvPr id="4" name="Imagen 3">
          <a:extLst>
            <a:ext uri="{FF2B5EF4-FFF2-40B4-BE49-F238E27FC236}">
              <a16:creationId xmlns:a16="http://schemas.microsoft.com/office/drawing/2014/main" xmlns="" id="{3A06E3DB-DB00-4B60-ADB5-CDE0B009BC79}"/>
            </a:ext>
          </a:extLst>
        </xdr:cNvPr>
        <xdr:cNvPicPr>
          <a:picLocks noChangeAspect="1"/>
        </xdr:cNvPicPr>
      </xdr:nvPicPr>
      <xdr:blipFill>
        <a:blip xmlns:r="http://schemas.openxmlformats.org/officeDocument/2006/relationships" r:embed="rId3"/>
        <a:stretch>
          <a:fillRect/>
        </a:stretch>
      </xdr:blipFill>
      <xdr:spPr>
        <a:xfrm>
          <a:off x="0" y="14599920"/>
          <a:ext cx="5067300" cy="46148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EB5BAC40-6DBD-4A37-B959-74FA6EE01ED2}"/>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0</xdr:colOff>
      <xdr:row>15</xdr:row>
      <xdr:rowOff>0</xdr:rowOff>
    </xdr:from>
    <xdr:ext cx="4578493" cy="2743438"/>
    <xdr:pic>
      <xdr:nvPicPr>
        <xdr:cNvPr id="3" name="Imagen 2">
          <a:extLst>
            <a:ext uri="{FF2B5EF4-FFF2-40B4-BE49-F238E27FC236}">
              <a16:creationId xmlns:a16="http://schemas.microsoft.com/office/drawing/2014/main" xmlns="" id="{CB47CE60-5A7E-464A-9773-E9F4389ADD97}"/>
            </a:ext>
          </a:extLst>
        </xdr:cNvPr>
        <xdr:cNvPicPr>
          <a:picLocks noChangeAspect="1"/>
        </xdr:cNvPicPr>
      </xdr:nvPicPr>
      <xdr:blipFill>
        <a:blip xmlns:r="http://schemas.openxmlformats.org/officeDocument/2006/relationships" r:embed="rId2"/>
        <a:stretch>
          <a:fillRect/>
        </a:stretch>
      </xdr:blipFill>
      <xdr:spPr>
        <a:xfrm>
          <a:off x="609600" y="2743200"/>
          <a:ext cx="4578493" cy="2743438"/>
        </a:xfrm>
        <a:prstGeom prst="rect">
          <a:avLst/>
        </a:prstGeom>
      </xdr:spPr>
    </xdr:pic>
    <xdr:clientData/>
  </xdr:oneCellAnchor>
  <xdr:oneCellAnchor>
    <xdr:from>
      <xdr:col>1</xdr:col>
      <xdr:colOff>0</xdr:colOff>
      <xdr:row>30</xdr:row>
      <xdr:rowOff>0</xdr:rowOff>
    </xdr:from>
    <xdr:ext cx="4578493" cy="2743438"/>
    <xdr:pic>
      <xdr:nvPicPr>
        <xdr:cNvPr id="4" name="Imagen 3">
          <a:extLst>
            <a:ext uri="{FF2B5EF4-FFF2-40B4-BE49-F238E27FC236}">
              <a16:creationId xmlns:a16="http://schemas.microsoft.com/office/drawing/2014/main" xmlns="" id="{7192DF61-8A52-4589-B2E2-255E71DAD768}"/>
            </a:ext>
          </a:extLst>
        </xdr:cNvPr>
        <xdr:cNvPicPr>
          <a:picLocks noChangeAspect="1"/>
        </xdr:cNvPicPr>
      </xdr:nvPicPr>
      <xdr:blipFill>
        <a:blip xmlns:r="http://schemas.openxmlformats.org/officeDocument/2006/relationships" r:embed="rId3"/>
        <a:stretch>
          <a:fillRect/>
        </a:stretch>
      </xdr:blipFill>
      <xdr:spPr>
        <a:xfrm>
          <a:off x="609600" y="5486400"/>
          <a:ext cx="4578493" cy="2743438"/>
        </a:xfrm>
        <a:prstGeom prst="rect">
          <a:avLst/>
        </a:prstGeom>
      </xdr:spPr>
    </xdr:pic>
    <xdr:clientData/>
  </xdr:oneCellAnchor>
  <xdr:oneCellAnchor>
    <xdr:from>
      <xdr:col>1</xdr:col>
      <xdr:colOff>0</xdr:colOff>
      <xdr:row>45</xdr:row>
      <xdr:rowOff>0</xdr:rowOff>
    </xdr:from>
    <xdr:ext cx="4572396" cy="2743438"/>
    <xdr:pic>
      <xdr:nvPicPr>
        <xdr:cNvPr id="5" name="Imagen 4">
          <a:extLst>
            <a:ext uri="{FF2B5EF4-FFF2-40B4-BE49-F238E27FC236}">
              <a16:creationId xmlns:a16="http://schemas.microsoft.com/office/drawing/2014/main" xmlns="" id="{583907D6-ADD0-42BE-B12D-376AD385427F}"/>
            </a:ext>
          </a:extLst>
        </xdr:cNvPr>
        <xdr:cNvPicPr>
          <a:picLocks noChangeAspect="1"/>
        </xdr:cNvPicPr>
      </xdr:nvPicPr>
      <xdr:blipFill>
        <a:blip xmlns:r="http://schemas.openxmlformats.org/officeDocument/2006/relationships" r:embed="rId4"/>
        <a:stretch>
          <a:fillRect/>
        </a:stretch>
      </xdr:blipFill>
      <xdr:spPr>
        <a:xfrm>
          <a:off x="609600" y="8229600"/>
          <a:ext cx="4572396" cy="274343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E327C40B-5469-4F50-A7BA-1C8062484F44}"/>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1</xdr:col>
      <xdr:colOff>0</xdr:colOff>
      <xdr:row>26</xdr:row>
      <xdr:rowOff>0</xdr:rowOff>
    </xdr:from>
    <xdr:ext cx="5499069" cy="3560373"/>
    <xdr:pic>
      <xdr:nvPicPr>
        <xdr:cNvPr id="3" name="Imagen 2">
          <a:extLst>
            <a:ext uri="{FF2B5EF4-FFF2-40B4-BE49-F238E27FC236}">
              <a16:creationId xmlns:a16="http://schemas.microsoft.com/office/drawing/2014/main" xmlns="" id="{403AA998-1C18-4417-BFE0-24A21CA07BA0}"/>
            </a:ext>
          </a:extLst>
        </xdr:cNvPr>
        <xdr:cNvPicPr>
          <a:picLocks noChangeAspect="1"/>
        </xdr:cNvPicPr>
      </xdr:nvPicPr>
      <xdr:blipFill>
        <a:blip xmlns:r="http://schemas.openxmlformats.org/officeDocument/2006/relationships" r:embed="rId2"/>
        <a:stretch>
          <a:fillRect/>
        </a:stretch>
      </xdr:blipFill>
      <xdr:spPr>
        <a:xfrm>
          <a:off x="609600" y="4754880"/>
          <a:ext cx="5499069" cy="3560373"/>
        </a:xfrm>
        <a:prstGeom prst="rect">
          <a:avLst/>
        </a:prstGeom>
      </xdr:spPr>
    </xdr:pic>
    <xdr:clientData/>
  </xdr:oneCellAnchor>
  <xdr:oneCellAnchor>
    <xdr:from>
      <xdr:col>1</xdr:col>
      <xdr:colOff>0</xdr:colOff>
      <xdr:row>49</xdr:row>
      <xdr:rowOff>0</xdr:rowOff>
    </xdr:from>
    <xdr:ext cx="4893910" cy="2727960"/>
    <xdr:pic>
      <xdr:nvPicPr>
        <xdr:cNvPr id="4" name="Imagen 3">
          <a:extLst>
            <a:ext uri="{FF2B5EF4-FFF2-40B4-BE49-F238E27FC236}">
              <a16:creationId xmlns:a16="http://schemas.microsoft.com/office/drawing/2014/main" xmlns="" id="{CB0DD89B-6011-4BD7-AF25-48169376573C}"/>
            </a:ext>
          </a:extLst>
        </xdr:cNvPr>
        <xdr:cNvPicPr>
          <a:picLocks noChangeAspect="1"/>
        </xdr:cNvPicPr>
      </xdr:nvPicPr>
      <xdr:blipFill>
        <a:blip xmlns:r="http://schemas.openxmlformats.org/officeDocument/2006/relationships" r:embed="rId3"/>
        <a:stretch>
          <a:fillRect/>
        </a:stretch>
      </xdr:blipFill>
      <xdr:spPr>
        <a:xfrm>
          <a:off x="609600" y="8961120"/>
          <a:ext cx="4893910" cy="272796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133350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8</xdr:row>
      <xdr:rowOff>15240</xdr:rowOff>
    </xdr:from>
    <xdr:to>
      <xdr:col>11</xdr:col>
      <xdr:colOff>352184</xdr:colOff>
      <xdr:row>25</xdr:row>
      <xdr:rowOff>17025</xdr:rowOff>
    </xdr:to>
    <xdr:pic>
      <xdr:nvPicPr>
        <xdr:cNvPr id="4" name="Imagen 3">
          <a:extLst>
            <a:ext uri="{FF2B5EF4-FFF2-40B4-BE49-F238E27FC236}">
              <a16:creationId xmlns:a16="http://schemas.microsoft.com/office/drawing/2014/main" xmlns="" id="{70B920DD-9F1C-44C4-AF3B-8C92EB3F02D9}"/>
            </a:ext>
          </a:extLst>
        </xdr:cNvPr>
        <xdr:cNvPicPr>
          <a:picLocks noChangeAspect="1"/>
        </xdr:cNvPicPr>
      </xdr:nvPicPr>
      <xdr:blipFill>
        <a:blip xmlns:r="http://schemas.openxmlformats.org/officeDocument/2006/relationships" r:embed="rId2"/>
        <a:stretch>
          <a:fillRect/>
        </a:stretch>
      </xdr:blipFill>
      <xdr:spPr>
        <a:xfrm>
          <a:off x="114300" y="1295400"/>
          <a:ext cx="6448184" cy="31107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W51" sqref="W51"/>
    </sheetView>
  </sheetViews>
  <sheetFormatPr baseColWidth="10" defaultColWidth="9.140625" defaultRowHeight="15" x14ac:dyDescent="0.25"/>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5"/>
  <sheetViews>
    <sheetView zoomScaleNormal="100" workbookViewId="0">
      <selection activeCell="V80" sqref="V80"/>
    </sheetView>
  </sheetViews>
  <sheetFormatPr baseColWidth="10" defaultColWidth="8.85546875" defaultRowHeight="15" x14ac:dyDescent="0.25"/>
  <cols>
    <col min="1" max="1" width="3.85546875" style="1" customWidth="1"/>
    <col min="2" max="2" width="8.85546875" style="1"/>
    <col min="3" max="3" width="13.5703125" style="1" customWidth="1"/>
    <col min="4" max="4" width="9.42578125" style="1" customWidth="1"/>
    <col min="5" max="6" width="13.85546875" style="1" customWidth="1"/>
    <col min="7" max="16384" width="8.85546875" style="1"/>
  </cols>
  <sheetData>
    <row r="1" spans="2:9" ht="14.45" x14ac:dyDescent="0.3">
      <c r="H1" s="14"/>
      <c r="I1" s="48"/>
    </row>
    <row r="2" spans="2:9" ht="14.45" x14ac:dyDescent="0.3">
      <c r="H2" s="14"/>
      <c r="I2" s="48"/>
    </row>
    <row r="6" spans="2:9" x14ac:dyDescent="0.25">
      <c r="B6" s="3" t="s">
        <v>318</v>
      </c>
    </row>
    <row r="7" spans="2:9" ht="14.45" x14ac:dyDescent="0.3">
      <c r="H7" s="19"/>
    </row>
    <row r="8" spans="2:9" ht="14.45" x14ac:dyDescent="0.3">
      <c r="H8" s="14"/>
    </row>
    <row r="9" spans="2:9" ht="14.45" x14ac:dyDescent="0.3">
      <c r="B9" s="4"/>
      <c r="C9" s="39"/>
      <c r="D9" s="49"/>
      <c r="E9" s="39"/>
      <c r="F9" s="49"/>
      <c r="G9" s="46"/>
      <c r="H9" s="14"/>
    </row>
    <row r="10" spans="2:9" ht="14.45" x14ac:dyDescent="0.3">
      <c r="C10" s="14"/>
      <c r="D10" s="8"/>
      <c r="E10" s="39"/>
      <c r="F10" s="49"/>
      <c r="G10" s="46"/>
      <c r="H10" s="14"/>
    </row>
    <row r="11" spans="2:9" ht="14.45" x14ac:dyDescent="0.3">
      <c r="C11" s="14"/>
      <c r="D11" s="8"/>
      <c r="E11" s="39"/>
      <c r="F11" s="49"/>
      <c r="G11" s="46"/>
      <c r="H11" s="14"/>
    </row>
    <row r="12" spans="2:9" ht="14.45" x14ac:dyDescent="0.3">
      <c r="B12" s="4"/>
      <c r="C12" s="39"/>
      <c r="D12" s="49"/>
      <c r="E12" s="39"/>
      <c r="F12" s="49"/>
      <c r="G12" s="46"/>
      <c r="H12" s="14"/>
    </row>
    <row r="13" spans="2:9" ht="14.45" x14ac:dyDescent="0.3">
      <c r="B13" s="4"/>
      <c r="C13" s="14"/>
      <c r="D13" s="49"/>
      <c r="E13" s="14"/>
      <c r="F13" s="49"/>
      <c r="G13" s="46"/>
      <c r="H13" s="14"/>
    </row>
    <row r="14" spans="2:9" ht="14.45" x14ac:dyDescent="0.3">
      <c r="B14" s="14"/>
      <c r="C14" s="14"/>
      <c r="D14" s="14"/>
      <c r="E14" s="14"/>
      <c r="F14" s="14"/>
      <c r="H14" s="14"/>
    </row>
    <row r="15" spans="2:9" ht="14.45" x14ac:dyDescent="0.3">
      <c r="B15" s="14"/>
      <c r="C15" s="14"/>
      <c r="D15" s="14"/>
      <c r="E15" s="14"/>
      <c r="F15" s="14"/>
    </row>
    <row r="16" spans="2:9" ht="14.45" x14ac:dyDescent="0.3">
      <c r="B16" s="14"/>
      <c r="C16" s="14"/>
      <c r="D16" s="14"/>
      <c r="E16" s="14"/>
      <c r="F16" s="14"/>
    </row>
    <row r="17" spans="2:6" ht="14.45" x14ac:dyDescent="0.3">
      <c r="B17" s="14"/>
      <c r="C17" s="14"/>
      <c r="D17" s="14"/>
      <c r="E17" s="14"/>
      <c r="F17" s="14"/>
    </row>
    <row r="18" spans="2:6" ht="14.45" x14ac:dyDescent="0.3">
      <c r="B18" s="14"/>
      <c r="C18" s="14"/>
      <c r="D18" s="14"/>
      <c r="E18" s="14"/>
      <c r="F18" s="14"/>
    </row>
    <row r="21" spans="2:6" x14ac:dyDescent="0.25">
      <c r="B21" s="1" t="s">
        <v>329</v>
      </c>
    </row>
    <row r="23" spans="2:6" x14ac:dyDescent="0.25">
      <c r="B23" s="3" t="s">
        <v>70</v>
      </c>
    </row>
    <row r="39" spans="2:2" x14ac:dyDescent="0.25">
      <c r="B39" s="1" t="s">
        <v>329</v>
      </c>
    </row>
    <row r="41" spans="2:2" x14ac:dyDescent="0.25">
      <c r="B41" s="3" t="s">
        <v>71</v>
      </c>
    </row>
    <row r="56" spans="2:2" x14ac:dyDescent="0.25">
      <c r="B56" s="1" t="s">
        <v>329</v>
      </c>
    </row>
    <row r="58" spans="2:2" x14ac:dyDescent="0.25">
      <c r="B58" s="3" t="s">
        <v>72</v>
      </c>
    </row>
    <row r="74" spans="2:9" x14ac:dyDescent="0.25">
      <c r="B74" s="1" t="s">
        <v>329</v>
      </c>
    </row>
    <row r="76" spans="2:9" x14ac:dyDescent="0.25">
      <c r="B76" s="22" t="s">
        <v>0</v>
      </c>
      <c r="C76" s="23"/>
      <c r="D76" s="23"/>
      <c r="E76" s="23"/>
      <c r="F76" s="23"/>
      <c r="G76" s="23"/>
      <c r="H76" s="23"/>
      <c r="I76" s="24"/>
    </row>
    <row r="77" spans="2:9" ht="14.45" customHeight="1" x14ac:dyDescent="0.25">
      <c r="B77" s="129" t="s">
        <v>330</v>
      </c>
      <c r="C77" s="130"/>
      <c r="D77" s="130"/>
      <c r="E77" s="130"/>
      <c r="F77" s="130"/>
      <c r="G77" s="130"/>
      <c r="H77" s="130"/>
      <c r="I77" s="131"/>
    </row>
    <row r="78" spans="2:9" x14ac:dyDescent="0.25">
      <c r="B78" s="129"/>
      <c r="C78" s="130"/>
      <c r="D78" s="130"/>
      <c r="E78" s="130"/>
      <c r="F78" s="130"/>
      <c r="G78" s="130"/>
      <c r="H78" s="130"/>
      <c r="I78" s="131"/>
    </row>
    <row r="79" spans="2:9" x14ac:dyDescent="0.25">
      <c r="B79" s="129"/>
      <c r="C79" s="130"/>
      <c r="D79" s="130"/>
      <c r="E79" s="130"/>
      <c r="F79" s="130"/>
      <c r="G79" s="130"/>
      <c r="H79" s="130"/>
      <c r="I79" s="131"/>
    </row>
    <row r="80" spans="2:9" x14ac:dyDescent="0.25">
      <c r="B80" s="129"/>
      <c r="C80" s="130"/>
      <c r="D80" s="130"/>
      <c r="E80" s="130"/>
      <c r="F80" s="130"/>
      <c r="G80" s="130"/>
      <c r="H80" s="130"/>
      <c r="I80" s="131"/>
    </row>
    <row r="81" spans="2:9" x14ac:dyDescent="0.25">
      <c r="B81" s="129"/>
      <c r="C81" s="130"/>
      <c r="D81" s="130"/>
      <c r="E81" s="130"/>
      <c r="F81" s="130"/>
      <c r="G81" s="130"/>
      <c r="H81" s="130"/>
      <c r="I81" s="131"/>
    </row>
    <row r="82" spans="2:9" x14ac:dyDescent="0.25">
      <c r="B82" s="129"/>
      <c r="C82" s="130"/>
      <c r="D82" s="130"/>
      <c r="E82" s="130"/>
      <c r="F82" s="130"/>
      <c r="G82" s="130"/>
      <c r="H82" s="130"/>
      <c r="I82" s="131"/>
    </row>
    <row r="83" spans="2:9" x14ac:dyDescent="0.25">
      <c r="B83" s="129"/>
      <c r="C83" s="130"/>
      <c r="D83" s="130"/>
      <c r="E83" s="130"/>
      <c r="F83" s="130"/>
      <c r="G83" s="130"/>
      <c r="H83" s="130"/>
      <c r="I83" s="131"/>
    </row>
    <row r="84" spans="2:9" x14ac:dyDescent="0.25">
      <c r="B84" s="129"/>
      <c r="C84" s="130"/>
      <c r="D84" s="130"/>
      <c r="E84" s="130"/>
      <c r="F84" s="130"/>
      <c r="G84" s="130"/>
      <c r="H84" s="130"/>
      <c r="I84" s="131"/>
    </row>
    <row r="85" spans="2:9" x14ac:dyDescent="0.25">
      <c r="B85" s="129"/>
      <c r="C85" s="130"/>
      <c r="D85" s="130"/>
      <c r="E85" s="130"/>
      <c r="F85" s="130"/>
      <c r="G85" s="130"/>
      <c r="H85" s="130"/>
      <c r="I85" s="131"/>
    </row>
    <row r="86" spans="2:9" x14ac:dyDescent="0.25">
      <c r="B86" s="129"/>
      <c r="C86" s="130"/>
      <c r="D86" s="130"/>
      <c r="E86" s="130"/>
      <c r="F86" s="130"/>
      <c r="G86" s="130"/>
      <c r="H86" s="130"/>
      <c r="I86" s="131"/>
    </row>
    <row r="87" spans="2:9" x14ac:dyDescent="0.25">
      <c r="B87" s="129"/>
      <c r="C87" s="130"/>
      <c r="D87" s="130"/>
      <c r="E87" s="130"/>
      <c r="F87" s="130"/>
      <c r="G87" s="130"/>
      <c r="H87" s="130"/>
      <c r="I87" s="131"/>
    </row>
    <row r="88" spans="2:9" x14ac:dyDescent="0.25">
      <c r="B88" s="129"/>
      <c r="C88" s="130"/>
      <c r="D88" s="130"/>
      <c r="E88" s="130"/>
      <c r="F88" s="130"/>
      <c r="G88" s="130"/>
      <c r="H88" s="130"/>
      <c r="I88" s="131"/>
    </row>
    <row r="89" spans="2:9" x14ac:dyDescent="0.25">
      <c r="B89" s="129"/>
      <c r="C89" s="130"/>
      <c r="D89" s="130"/>
      <c r="E89" s="130"/>
      <c r="F89" s="130"/>
      <c r="G89" s="130"/>
      <c r="H89" s="130"/>
      <c r="I89" s="131"/>
    </row>
    <row r="90" spans="2:9" ht="14.45" customHeight="1" x14ac:dyDescent="0.25">
      <c r="B90" s="129"/>
      <c r="C90" s="130"/>
      <c r="D90" s="130"/>
      <c r="E90" s="130"/>
      <c r="F90" s="130"/>
      <c r="G90" s="130"/>
      <c r="H90" s="130"/>
      <c r="I90" s="131"/>
    </row>
    <row r="91" spans="2:9" x14ac:dyDescent="0.25">
      <c r="B91" s="129"/>
      <c r="C91" s="130"/>
      <c r="D91" s="130"/>
      <c r="E91" s="130"/>
      <c r="F91" s="130"/>
      <c r="G91" s="130"/>
      <c r="H91" s="130"/>
      <c r="I91" s="131"/>
    </row>
    <row r="92" spans="2:9" x14ac:dyDescent="0.25">
      <c r="B92" s="132"/>
      <c r="C92" s="133"/>
      <c r="D92" s="133"/>
      <c r="E92" s="133"/>
      <c r="F92" s="133"/>
      <c r="G92" s="133"/>
      <c r="H92" s="133"/>
      <c r="I92" s="134"/>
    </row>
    <row r="93" spans="2:9" x14ac:dyDescent="0.25">
      <c r="B93" s="50"/>
      <c r="C93" s="50"/>
      <c r="D93" s="50"/>
      <c r="E93" s="50"/>
      <c r="F93" s="50"/>
      <c r="G93" s="50"/>
      <c r="H93" s="50"/>
      <c r="I93" s="50"/>
    </row>
    <row r="94" spans="2:9" x14ac:dyDescent="0.25">
      <c r="B94" s="50"/>
      <c r="C94" s="50"/>
      <c r="D94" s="50"/>
      <c r="E94" s="50"/>
      <c r="F94" s="50"/>
      <c r="G94" s="50"/>
      <c r="H94" s="50"/>
      <c r="I94" s="50"/>
    </row>
    <row r="95" spans="2:9" x14ac:dyDescent="0.25">
      <c r="B95" s="50"/>
      <c r="C95" s="50"/>
      <c r="D95" s="50"/>
      <c r="E95" s="50"/>
      <c r="F95" s="50"/>
      <c r="G95" s="50"/>
      <c r="H95" s="50"/>
      <c r="I95" s="50"/>
    </row>
  </sheetData>
  <mergeCells count="1">
    <mergeCell ref="B77:I9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42"/>
  <sheetViews>
    <sheetView workbookViewId="0">
      <selection activeCell="X44" sqref="X44"/>
    </sheetView>
  </sheetViews>
  <sheetFormatPr baseColWidth="10" defaultColWidth="8.85546875" defaultRowHeight="15" x14ac:dyDescent="0.25"/>
  <cols>
    <col min="1" max="1" width="2.140625" style="1" customWidth="1"/>
    <col min="2" max="16384" width="8.85546875" style="1"/>
  </cols>
  <sheetData>
    <row r="6" spans="2:12" x14ac:dyDescent="0.25">
      <c r="B6" s="3" t="s">
        <v>319</v>
      </c>
    </row>
    <row r="9" spans="2:12" ht="14.45" x14ac:dyDescent="0.3">
      <c r="D9" s="51"/>
    </row>
    <row r="10" spans="2:12" ht="14.45" x14ac:dyDescent="0.3">
      <c r="D10" s="51"/>
      <c r="I10" s="52"/>
      <c r="J10" s="52"/>
    </row>
    <row r="15" spans="2:12" ht="14.45" customHeight="1" x14ac:dyDescent="0.3">
      <c r="C15" s="21"/>
      <c r="D15" s="21"/>
      <c r="E15" s="21"/>
      <c r="F15" s="21"/>
      <c r="G15" s="21"/>
      <c r="H15" s="21"/>
      <c r="I15" s="21"/>
      <c r="J15" s="21"/>
      <c r="K15" s="21"/>
      <c r="L15" s="21"/>
    </row>
    <row r="16" spans="2:12" ht="14.45" x14ac:dyDescent="0.3">
      <c r="B16" s="21"/>
      <c r="C16" s="21"/>
      <c r="D16" s="21"/>
      <c r="E16" s="21"/>
      <c r="F16" s="21"/>
      <c r="G16" s="21"/>
      <c r="H16" s="21"/>
      <c r="I16" s="21"/>
      <c r="J16" s="21"/>
      <c r="K16" s="21"/>
      <c r="L16" s="21"/>
    </row>
    <row r="17" spans="2:12" ht="14.45" x14ac:dyDescent="0.3">
      <c r="B17" s="21"/>
      <c r="C17" s="21"/>
      <c r="D17" s="21"/>
      <c r="E17" s="21"/>
      <c r="F17" s="21"/>
      <c r="G17" s="21"/>
      <c r="H17" s="21"/>
      <c r="I17" s="21"/>
      <c r="J17" s="21"/>
      <c r="K17" s="21"/>
      <c r="L17" s="21"/>
    </row>
    <row r="18" spans="2:12" ht="14.45" x14ac:dyDescent="0.3">
      <c r="B18" s="21"/>
      <c r="C18" s="21"/>
      <c r="D18" s="21"/>
      <c r="E18" s="21"/>
      <c r="F18" s="21"/>
      <c r="G18" s="21"/>
      <c r="H18" s="21"/>
      <c r="I18" s="21"/>
      <c r="J18" s="21"/>
      <c r="K18" s="21"/>
      <c r="L18" s="21"/>
    </row>
    <row r="19" spans="2:12" ht="14.45" x14ac:dyDescent="0.3">
      <c r="B19" s="21"/>
      <c r="C19" s="21"/>
      <c r="D19" s="21"/>
      <c r="E19" s="21"/>
      <c r="F19" s="21"/>
      <c r="G19" s="21"/>
      <c r="H19" s="21"/>
      <c r="I19" s="21"/>
      <c r="J19" s="21"/>
      <c r="K19" s="21"/>
      <c r="L19" s="21"/>
    </row>
    <row r="20" spans="2:12" ht="14.45" x14ac:dyDescent="0.3">
      <c r="B20" s="21"/>
      <c r="C20" s="21"/>
      <c r="D20" s="21"/>
      <c r="E20" s="21"/>
      <c r="F20" s="21"/>
      <c r="G20" s="21"/>
      <c r="H20" s="21"/>
      <c r="I20" s="21"/>
      <c r="J20" s="21"/>
      <c r="K20" s="21"/>
      <c r="L20" s="21"/>
    </row>
    <row r="21" spans="2:12" ht="14.45" x14ac:dyDescent="0.3">
      <c r="B21" s="21"/>
      <c r="C21" s="21"/>
      <c r="D21" s="21"/>
      <c r="E21" s="21"/>
      <c r="F21" s="21"/>
      <c r="G21" s="21"/>
      <c r="H21" s="21"/>
      <c r="I21" s="21"/>
      <c r="J21" s="21"/>
      <c r="K21" s="21"/>
      <c r="L21" s="21"/>
    </row>
    <row r="22" spans="2:12" ht="14.45" x14ac:dyDescent="0.3">
      <c r="B22" s="21"/>
      <c r="C22" s="21"/>
      <c r="D22" s="21"/>
      <c r="E22" s="21"/>
      <c r="F22" s="21"/>
      <c r="G22" s="21"/>
      <c r="H22" s="21"/>
      <c r="I22" s="21"/>
      <c r="J22" s="21"/>
      <c r="K22" s="21"/>
      <c r="L22" s="21"/>
    </row>
    <row r="23" spans="2:12" x14ac:dyDescent="0.25">
      <c r="B23" s="1" t="s">
        <v>329</v>
      </c>
      <c r="C23" s="21"/>
      <c r="D23" s="21"/>
      <c r="E23" s="21"/>
      <c r="F23" s="21"/>
      <c r="G23" s="21"/>
      <c r="H23" s="21"/>
      <c r="I23" s="21"/>
      <c r="J23" s="21"/>
      <c r="K23" s="21"/>
      <c r="L23" s="21"/>
    </row>
    <row r="24" spans="2:12" ht="14.45" x14ac:dyDescent="0.3">
      <c r="C24" s="21"/>
      <c r="D24" s="21"/>
      <c r="E24" s="21"/>
      <c r="F24" s="21"/>
      <c r="G24" s="21"/>
      <c r="H24" s="21"/>
      <c r="I24" s="21"/>
      <c r="J24" s="21"/>
      <c r="K24" s="21"/>
      <c r="L24" s="21"/>
    </row>
    <row r="25" spans="2:12" ht="14.45" x14ac:dyDescent="0.3">
      <c r="B25" s="22" t="s">
        <v>0</v>
      </c>
      <c r="C25" s="53"/>
      <c r="D25" s="53"/>
      <c r="E25" s="53"/>
      <c r="F25" s="53"/>
      <c r="G25" s="53"/>
      <c r="H25" s="54"/>
      <c r="I25" s="21"/>
      <c r="J25" s="21"/>
      <c r="K25" s="21"/>
      <c r="L25" s="21"/>
    </row>
    <row r="26" spans="2:12" ht="14.45" customHeight="1" x14ac:dyDescent="0.25">
      <c r="B26" s="100" t="s">
        <v>73</v>
      </c>
      <c r="C26" s="101"/>
      <c r="D26" s="101"/>
      <c r="E26" s="101"/>
      <c r="F26" s="101"/>
      <c r="G26" s="101"/>
      <c r="H26" s="102"/>
      <c r="I26" s="21"/>
      <c r="J26" s="21"/>
      <c r="K26" s="21"/>
      <c r="L26" s="21"/>
    </row>
    <row r="27" spans="2:12" x14ac:dyDescent="0.25">
      <c r="B27" s="100"/>
      <c r="C27" s="101"/>
      <c r="D27" s="101"/>
      <c r="E27" s="101"/>
      <c r="F27" s="101"/>
      <c r="G27" s="101"/>
      <c r="H27" s="102"/>
    </row>
    <row r="28" spans="2:12" x14ac:dyDescent="0.25">
      <c r="B28" s="100"/>
      <c r="C28" s="101"/>
      <c r="D28" s="101"/>
      <c r="E28" s="101"/>
      <c r="F28" s="101"/>
      <c r="G28" s="101"/>
      <c r="H28" s="102"/>
    </row>
    <row r="29" spans="2:12" x14ac:dyDescent="0.25">
      <c r="B29" s="100"/>
      <c r="C29" s="101"/>
      <c r="D29" s="101"/>
      <c r="E29" s="101"/>
      <c r="F29" s="101"/>
      <c r="G29" s="101"/>
      <c r="H29" s="102"/>
    </row>
    <row r="30" spans="2:12" x14ac:dyDescent="0.25">
      <c r="B30" s="100"/>
      <c r="C30" s="101"/>
      <c r="D30" s="101"/>
      <c r="E30" s="101"/>
      <c r="F30" s="101"/>
      <c r="G30" s="101"/>
      <c r="H30" s="102"/>
    </row>
    <row r="31" spans="2:12" x14ac:dyDescent="0.25">
      <c r="B31" s="100"/>
      <c r="C31" s="101"/>
      <c r="D31" s="101"/>
      <c r="E31" s="101"/>
      <c r="F31" s="101"/>
      <c r="G31" s="101"/>
      <c r="H31" s="102"/>
    </row>
    <row r="32" spans="2:12" x14ac:dyDescent="0.25">
      <c r="B32" s="100"/>
      <c r="C32" s="101"/>
      <c r="D32" s="101"/>
      <c r="E32" s="101"/>
      <c r="F32" s="101"/>
      <c r="G32" s="101"/>
      <c r="H32" s="102"/>
    </row>
    <row r="33" spans="2:8" x14ac:dyDescent="0.25">
      <c r="B33" s="103"/>
      <c r="C33" s="104"/>
      <c r="D33" s="104"/>
      <c r="E33" s="104"/>
      <c r="F33" s="104"/>
      <c r="G33" s="104"/>
      <c r="H33" s="105"/>
    </row>
    <row r="34" spans="2:8" ht="14.45" x14ac:dyDescent="0.3">
      <c r="B34" s="21"/>
      <c r="C34" s="21"/>
      <c r="D34" s="21"/>
      <c r="E34" s="21"/>
      <c r="F34" s="21"/>
      <c r="G34" s="21"/>
      <c r="H34" s="21"/>
    </row>
    <row r="35" spans="2:8" ht="14.45" x14ac:dyDescent="0.3">
      <c r="B35" s="21"/>
      <c r="C35" s="21"/>
      <c r="D35" s="21"/>
      <c r="E35" s="21"/>
      <c r="F35" s="21"/>
      <c r="G35" s="21"/>
      <c r="H35" s="21"/>
    </row>
    <row r="36" spans="2:8" ht="14.45" x14ac:dyDescent="0.3">
      <c r="B36" s="21"/>
      <c r="C36" s="21"/>
      <c r="D36" s="21"/>
      <c r="E36" s="21"/>
      <c r="F36" s="21"/>
      <c r="G36" s="21"/>
      <c r="H36" s="21"/>
    </row>
    <row r="37" spans="2:8" ht="14.45" x14ac:dyDescent="0.3">
      <c r="B37" s="21"/>
      <c r="C37" s="21"/>
      <c r="D37" s="21"/>
      <c r="E37" s="21"/>
      <c r="F37" s="21"/>
      <c r="G37" s="21"/>
      <c r="H37" s="21"/>
    </row>
    <row r="38" spans="2:8" ht="14.45" x14ac:dyDescent="0.3">
      <c r="B38" s="21"/>
      <c r="C38" s="21"/>
      <c r="D38" s="21"/>
      <c r="E38" s="21"/>
      <c r="F38" s="21"/>
      <c r="G38" s="21"/>
      <c r="H38" s="21"/>
    </row>
    <row r="39" spans="2:8" ht="14.45" x14ac:dyDescent="0.3">
      <c r="B39" s="21"/>
      <c r="C39" s="21"/>
      <c r="D39" s="21"/>
      <c r="E39" s="21"/>
      <c r="F39" s="21"/>
      <c r="G39" s="21"/>
      <c r="H39" s="21"/>
    </row>
    <row r="40" spans="2:8" ht="14.45" x14ac:dyDescent="0.3">
      <c r="B40" s="21"/>
      <c r="C40" s="21"/>
      <c r="D40" s="21"/>
      <c r="E40" s="21"/>
      <c r="F40" s="21"/>
      <c r="G40" s="21"/>
      <c r="H40" s="21"/>
    </row>
    <row r="41" spans="2:8" x14ac:dyDescent="0.25">
      <c r="B41" s="21"/>
      <c r="C41" s="21"/>
      <c r="D41" s="21"/>
      <c r="E41" s="21"/>
      <c r="F41" s="21"/>
      <c r="G41" s="21"/>
      <c r="H41" s="21"/>
    </row>
    <row r="42" spans="2:8" x14ac:dyDescent="0.25">
      <c r="B42" s="21"/>
      <c r="C42" s="21"/>
      <c r="D42" s="21"/>
      <c r="E42" s="21"/>
      <c r="F42" s="21"/>
      <c r="G42" s="21"/>
      <c r="H42" s="21"/>
    </row>
  </sheetData>
  <mergeCells count="1">
    <mergeCell ref="B26:H3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44"/>
  <sheetViews>
    <sheetView workbookViewId="0">
      <selection activeCell="U50" sqref="U50"/>
    </sheetView>
  </sheetViews>
  <sheetFormatPr baseColWidth="10" defaultColWidth="8.85546875" defaultRowHeight="15" x14ac:dyDescent="0.25"/>
  <cols>
    <col min="1" max="1" width="2.140625" style="1" customWidth="1"/>
    <col min="2" max="2" width="30.28515625" style="1" customWidth="1"/>
    <col min="3" max="3" width="17.7109375" style="1" customWidth="1"/>
    <col min="4" max="16384" width="8.85546875" style="1"/>
  </cols>
  <sheetData>
    <row r="6" spans="2:3" x14ac:dyDescent="0.25">
      <c r="B6" s="3" t="s">
        <v>320</v>
      </c>
    </row>
    <row r="7" spans="2:3" ht="14.45" x14ac:dyDescent="0.3">
      <c r="B7" s="16"/>
      <c r="C7" s="2"/>
    </row>
    <row r="8" spans="2:3" ht="28.9" x14ac:dyDescent="0.3">
      <c r="B8" s="55" t="s">
        <v>74</v>
      </c>
      <c r="C8" s="17" t="s">
        <v>42</v>
      </c>
    </row>
    <row r="9" spans="2:3" ht="14.45" x14ac:dyDescent="0.3">
      <c r="B9" s="1" t="s">
        <v>7</v>
      </c>
      <c r="C9" s="14">
        <v>1838</v>
      </c>
    </row>
    <row r="10" spans="2:3" x14ac:dyDescent="0.25">
      <c r="B10" s="1" t="s">
        <v>8</v>
      </c>
      <c r="C10" s="14">
        <v>1240</v>
      </c>
    </row>
    <row r="11" spans="2:3" x14ac:dyDescent="0.25">
      <c r="B11" s="1" t="s">
        <v>9</v>
      </c>
      <c r="C11" s="14">
        <v>567</v>
      </c>
    </row>
    <row r="12" spans="2:3" ht="14.45" x14ac:dyDescent="0.3">
      <c r="B12" s="2" t="s">
        <v>10</v>
      </c>
      <c r="C12" s="15">
        <v>438</v>
      </c>
    </row>
    <row r="13" spans="2:3" ht="14.45" x14ac:dyDescent="0.3">
      <c r="B13" s="2" t="s">
        <v>11</v>
      </c>
      <c r="C13" s="15">
        <v>6186</v>
      </c>
    </row>
    <row r="14" spans="2:3" x14ac:dyDescent="0.25">
      <c r="B14" s="1" t="s">
        <v>329</v>
      </c>
    </row>
    <row r="16" spans="2:3" x14ac:dyDescent="0.25">
      <c r="B16" s="6" t="s">
        <v>75</v>
      </c>
    </row>
    <row r="17" spans="2:3" ht="14.45" customHeight="1" x14ac:dyDescent="0.3">
      <c r="C17" s="21"/>
    </row>
    <row r="18" spans="2:3" ht="14.45" x14ac:dyDescent="0.3">
      <c r="B18" s="21"/>
      <c r="C18" s="21"/>
    </row>
    <row r="19" spans="2:3" ht="14.45" x14ac:dyDescent="0.3">
      <c r="B19" s="21"/>
      <c r="C19" s="21"/>
    </row>
    <row r="20" spans="2:3" ht="14.45" x14ac:dyDescent="0.3">
      <c r="B20" s="21"/>
      <c r="C20" s="21"/>
    </row>
    <row r="21" spans="2:3" ht="14.45" x14ac:dyDescent="0.3">
      <c r="B21" s="21"/>
      <c r="C21" s="21"/>
    </row>
    <row r="22" spans="2:3" ht="14.45" x14ac:dyDescent="0.3">
      <c r="B22" s="21"/>
      <c r="C22" s="21"/>
    </row>
    <row r="23" spans="2:3" ht="14.45" x14ac:dyDescent="0.3">
      <c r="B23" s="21"/>
      <c r="C23" s="21"/>
    </row>
    <row r="24" spans="2:3" ht="14.45" x14ac:dyDescent="0.3">
      <c r="B24" s="21"/>
      <c r="C24" s="21"/>
    </row>
    <row r="25" spans="2:3" ht="14.45" x14ac:dyDescent="0.3">
      <c r="B25" s="21"/>
      <c r="C25" s="21"/>
    </row>
    <row r="26" spans="2:3" ht="14.45" x14ac:dyDescent="0.3">
      <c r="B26" s="21"/>
      <c r="C26" s="21"/>
    </row>
    <row r="27" spans="2:3" ht="14.45" x14ac:dyDescent="0.3">
      <c r="B27" s="21"/>
      <c r="C27" s="21"/>
    </row>
    <row r="28" spans="2:3" ht="14.45" x14ac:dyDescent="0.3">
      <c r="B28" s="21"/>
      <c r="C28" s="21"/>
    </row>
    <row r="33" spans="2:6" x14ac:dyDescent="0.25">
      <c r="B33" s="1" t="s">
        <v>329</v>
      </c>
    </row>
    <row r="35" spans="2:6" ht="14.45" x14ac:dyDescent="0.3">
      <c r="B35" s="22" t="s">
        <v>0</v>
      </c>
      <c r="C35" s="23"/>
      <c r="D35" s="23"/>
      <c r="E35" s="23"/>
      <c r="F35" s="24"/>
    </row>
    <row r="36" spans="2:6" ht="14.45" customHeight="1" x14ac:dyDescent="0.25">
      <c r="B36" s="100" t="s">
        <v>47</v>
      </c>
      <c r="C36" s="101"/>
      <c r="D36" s="101"/>
      <c r="E36" s="101"/>
      <c r="F36" s="102"/>
    </row>
    <row r="37" spans="2:6" x14ac:dyDescent="0.25">
      <c r="B37" s="100"/>
      <c r="C37" s="101"/>
      <c r="D37" s="101"/>
      <c r="E37" s="101"/>
      <c r="F37" s="102"/>
    </row>
    <row r="38" spans="2:6" x14ac:dyDescent="0.25">
      <c r="B38" s="100"/>
      <c r="C38" s="101"/>
      <c r="D38" s="101"/>
      <c r="E38" s="101"/>
      <c r="F38" s="102"/>
    </row>
    <row r="39" spans="2:6" x14ac:dyDescent="0.25">
      <c r="B39" s="100"/>
      <c r="C39" s="101"/>
      <c r="D39" s="101"/>
      <c r="E39" s="101"/>
      <c r="F39" s="102"/>
    </row>
    <row r="40" spans="2:6" x14ac:dyDescent="0.25">
      <c r="B40" s="100"/>
      <c r="C40" s="101"/>
      <c r="D40" s="101"/>
      <c r="E40" s="101"/>
      <c r="F40" s="102"/>
    </row>
    <row r="41" spans="2:6" x14ac:dyDescent="0.25">
      <c r="B41" s="100"/>
      <c r="C41" s="101"/>
      <c r="D41" s="101"/>
      <c r="E41" s="101"/>
      <c r="F41" s="102"/>
    </row>
    <row r="42" spans="2:6" x14ac:dyDescent="0.25">
      <c r="B42" s="103"/>
      <c r="C42" s="104"/>
      <c r="D42" s="104"/>
      <c r="E42" s="104"/>
      <c r="F42" s="105"/>
    </row>
    <row r="43" spans="2:6" x14ac:dyDescent="0.25">
      <c r="B43" s="21"/>
      <c r="C43" s="21"/>
      <c r="D43" s="21"/>
      <c r="E43" s="21"/>
      <c r="F43" s="21"/>
    </row>
    <row r="44" spans="2:6" x14ac:dyDescent="0.25">
      <c r="B44" s="21"/>
      <c r="C44" s="21"/>
      <c r="D44" s="21"/>
      <c r="E44" s="21"/>
      <c r="F44" s="21"/>
    </row>
  </sheetData>
  <mergeCells count="1">
    <mergeCell ref="B36:F4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80"/>
  <sheetViews>
    <sheetView zoomScaleNormal="100" workbookViewId="0">
      <selection activeCell="W83" sqref="W83"/>
    </sheetView>
  </sheetViews>
  <sheetFormatPr baseColWidth="10" defaultColWidth="8.85546875" defaultRowHeight="15" x14ac:dyDescent="0.25"/>
  <cols>
    <col min="1" max="1" width="2.140625" style="1" customWidth="1"/>
    <col min="2" max="2" width="14" style="1" customWidth="1"/>
    <col min="3" max="3" width="16.28515625" style="1" customWidth="1"/>
    <col min="4" max="16384" width="8.85546875" style="1"/>
  </cols>
  <sheetData>
    <row r="6" spans="2:4" x14ac:dyDescent="0.25">
      <c r="B6" s="6" t="s">
        <v>321</v>
      </c>
      <c r="C6" s="4"/>
    </row>
    <row r="7" spans="2:4" ht="14.45" x14ac:dyDescent="0.3">
      <c r="B7" s="16"/>
      <c r="C7" s="2"/>
    </row>
    <row r="8" spans="2:4" ht="28.9" x14ac:dyDescent="0.3">
      <c r="B8" s="56" t="s">
        <v>40</v>
      </c>
      <c r="C8" s="57" t="s">
        <v>41</v>
      </c>
    </row>
    <row r="9" spans="2:4" ht="14.45" x14ac:dyDescent="0.3">
      <c r="B9" s="11" t="s">
        <v>45</v>
      </c>
      <c r="C9" s="14">
        <v>0</v>
      </c>
    </row>
    <row r="10" spans="2:4" ht="14.45" x14ac:dyDescent="0.3">
      <c r="B10" s="11">
        <v>19</v>
      </c>
      <c r="C10" s="14">
        <v>84</v>
      </c>
      <c r="D10" s="99"/>
    </row>
    <row r="11" spans="2:4" ht="14.45" x14ac:dyDescent="0.3">
      <c r="B11" s="11">
        <v>20</v>
      </c>
      <c r="C11" s="14">
        <v>1841</v>
      </c>
      <c r="D11" s="99"/>
    </row>
    <row r="12" spans="2:4" ht="14.45" x14ac:dyDescent="0.3">
      <c r="B12" s="11">
        <v>21</v>
      </c>
      <c r="C12" s="14">
        <v>1676</v>
      </c>
      <c r="D12" s="99"/>
    </row>
    <row r="13" spans="2:4" ht="14.45" x14ac:dyDescent="0.3">
      <c r="B13" s="11">
        <v>22</v>
      </c>
      <c r="C13" s="14">
        <v>1083</v>
      </c>
      <c r="D13" s="99"/>
    </row>
    <row r="14" spans="2:4" ht="14.45" x14ac:dyDescent="0.3">
      <c r="B14" s="11">
        <v>23</v>
      </c>
      <c r="C14" s="14">
        <v>599</v>
      </c>
      <c r="D14" s="99"/>
    </row>
    <row r="15" spans="2:4" ht="14.45" x14ac:dyDescent="0.3">
      <c r="B15" s="11">
        <v>24</v>
      </c>
      <c r="C15" s="14">
        <v>407</v>
      </c>
      <c r="D15" s="99"/>
    </row>
    <row r="16" spans="2:4" ht="14.45" x14ac:dyDescent="0.3">
      <c r="B16" s="11">
        <v>25</v>
      </c>
      <c r="C16" s="14">
        <v>257</v>
      </c>
      <c r="D16" s="99"/>
    </row>
    <row r="17" spans="2:5" ht="14.45" x14ac:dyDescent="0.3">
      <c r="B17" s="12" t="s">
        <v>3</v>
      </c>
      <c r="C17" s="14">
        <v>496</v>
      </c>
      <c r="D17" s="99"/>
    </row>
    <row r="18" spans="2:5" ht="14.45" x14ac:dyDescent="0.3">
      <c r="B18" s="12" t="s">
        <v>4</v>
      </c>
      <c r="C18" s="14">
        <v>237</v>
      </c>
      <c r="D18" s="99"/>
    </row>
    <row r="19" spans="2:5" ht="14.45" x14ac:dyDescent="0.3">
      <c r="B19" s="12" t="s">
        <v>5</v>
      </c>
      <c r="C19" s="14">
        <v>73</v>
      </c>
      <c r="D19" s="99"/>
    </row>
    <row r="20" spans="2:5" ht="14.45" x14ac:dyDescent="0.3">
      <c r="B20" s="12" t="s">
        <v>6</v>
      </c>
      <c r="C20" s="14">
        <v>10</v>
      </c>
      <c r="D20" s="99"/>
    </row>
    <row r="21" spans="2:5" x14ac:dyDescent="0.25">
      <c r="B21" s="13" t="s">
        <v>46</v>
      </c>
      <c r="C21" s="15">
        <v>0</v>
      </c>
      <c r="D21" s="99"/>
    </row>
    <row r="22" spans="2:5" ht="14.45" x14ac:dyDescent="0.3">
      <c r="B22" s="13" t="s">
        <v>44</v>
      </c>
      <c r="C22" s="15">
        <v>6763</v>
      </c>
      <c r="D22" s="99"/>
    </row>
    <row r="23" spans="2:5" x14ac:dyDescent="0.25">
      <c r="B23" s="1" t="s">
        <v>329</v>
      </c>
    </row>
    <row r="25" spans="2:5" x14ac:dyDescent="0.25">
      <c r="B25" s="58" t="s">
        <v>332</v>
      </c>
    </row>
    <row r="26" spans="2:5" ht="14.45" customHeight="1" x14ac:dyDescent="0.3">
      <c r="C26" s="21"/>
      <c r="D26" s="21"/>
      <c r="E26" s="21"/>
    </row>
    <row r="27" spans="2:5" ht="14.45" x14ac:dyDescent="0.3">
      <c r="B27" s="21"/>
      <c r="C27" s="21"/>
      <c r="D27" s="21"/>
      <c r="E27" s="21"/>
    </row>
    <row r="28" spans="2:5" ht="14.45" x14ac:dyDescent="0.3">
      <c r="B28" s="21"/>
      <c r="C28" s="21"/>
      <c r="D28" s="21"/>
      <c r="E28" s="21"/>
    </row>
    <row r="29" spans="2:5" ht="14.45" x14ac:dyDescent="0.3">
      <c r="B29" s="21"/>
      <c r="C29" s="21"/>
      <c r="D29" s="21"/>
      <c r="E29" s="21"/>
    </row>
    <row r="30" spans="2:5" ht="14.45" x14ac:dyDescent="0.3">
      <c r="B30" s="21"/>
      <c r="C30" s="21"/>
      <c r="D30" s="21"/>
      <c r="E30" s="21"/>
    </row>
    <row r="31" spans="2:5" ht="14.45" x14ac:dyDescent="0.3">
      <c r="B31" s="21"/>
      <c r="C31" s="21"/>
      <c r="D31" s="21"/>
      <c r="E31" s="21"/>
    </row>
    <row r="32" spans="2:5" ht="14.45" x14ac:dyDescent="0.3">
      <c r="B32" s="21"/>
      <c r="C32" s="21"/>
      <c r="D32" s="21"/>
      <c r="E32" s="21"/>
    </row>
    <row r="33" spans="2:7" ht="14.45" x14ac:dyDescent="0.3">
      <c r="B33" s="21"/>
      <c r="C33" s="21"/>
      <c r="D33" s="21"/>
      <c r="E33" s="21"/>
    </row>
    <row r="34" spans="2:7" ht="14.45" x14ac:dyDescent="0.3">
      <c r="B34" s="21"/>
      <c r="C34" s="21"/>
      <c r="D34" s="21"/>
      <c r="E34" s="21"/>
    </row>
    <row r="35" spans="2:7" ht="14.45" x14ac:dyDescent="0.3">
      <c r="B35" s="21"/>
      <c r="C35" s="21"/>
      <c r="D35" s="21"/>
      <c r="E35" s="21"/>
    </row>
    <row r="36" spans="2:7" ht="14.45" x14ac:dyDescent="0.3">
      <c r="B36" s="21"/>
      <c r="C36" s="21"/>
      <c r="D36" s="21"/>
      <c r="E36" s="21"/>
    </row>
    <row r="37" spans="2:7" ht="14.45" x14ac:dyDescent="0.3">
      <c r="B37" s="21"/>
      <c r="C37" s="21"/>
      <c r="D37" s="21"/>
      <c r="E37" s="21"/>
    </row>
    <row r="38" spans="2:7" ht="14.45" x14ac:dyDescent="0.3">
      <c r="B38" s="21"/>
      <c r="C38" s="21"/>
      <c r="D38" s="21"/>
      <c r="E38" s="21"/>
    </row>
    <row r="39" spans="2:7" ht="14.45" x14ac:dyDescent="0.3">
      <c r="B39" s="21"/>
      <c r="C39" s="21"/>
      <c r="D39" s="21"/>
      <c r="E39" s="21"/>
    </row>
    <row r="44" spans="2:7" x14ac:dyDescent="0.25">
      <c r="B44" s="1" t="s">
        <v>329</v>
      </c>
    </row>
    <row r="46" spans="2:7" x14ac:dyDescent="0.25">
      <c r="B46" s="58" t="s">
        <v>76</v>
      </c>
      <c r="G46" s="19"/>
    </row>
    <row r="64" spans="2:2" x14ac:dyDescent="0.25">
      <c r="B64" s="1" t="s">
        <v>329</v>
      </c>
    </row>
    <row r="66" spans="2:9" x14ac:dyDescent="0.25">
      <c r="B66" s="22" t="s">
        <v>0</v>
      </c>
      <c r="C66" s="23"/>
      <c r="D66" s="23"/>
      <c r="E66" s="23"/>
      <c r="F66" s="23"/>
      <c r="G66" s="23"/>
      <c r="H66" s="23"/>
      <c r="I66" s="24"/>
    </row>
    <row r="67" spans="2:9" ht="14.45" customHeight="1" x14ac:dyDescent="0.25">
      <c r="B67" s="100" t="s">
        <v>331</v>
      </c>
      <c r="C67" s="101"/>
      <c r="D67" s="101"/>
      <c r="E67" s="101"/>
      <c r="F67" s="101"/>
      <c r="G67" s="101"/>
      <c r="H67" s="101"/>
      <c r="I67" s="102"/>
    </row>
    <row r="68" spans="2:9" x14ac:dyDescent="0.25">
      <c r="B68" s="100"/>
      <c r="C68" s="101"/>
      <c r="D68" s="101"/>
      <c r="E68" s="101"/>
      <c r="F68" s="101"/>
      <c r="G68" s="101"/>
      <c r="H68" s="101"/>
      <c r="I68" s="102"/>
    </row>
    <row r="69" spans="2:9" x14ac:dyDescent="0.25">
      <c r="B69" s="100"/>
      <c r="C69" s="101"/>
      <c r="D69" s="101"/>
      <c r="E69" s="101"/>
      <c r="F69" s="101"/>
      <c r="G69" s="101"/>
      <c r="H69" s="101"/>
      <c r="I69" s="102"/>
    </row>
    <row r="70" spans="2:9" x14ac:dyDescent="0.25">
      <c r="B70" s="100"/>
      <c r="C70" s="101"/>
      <c r="D70" s="101"/>
      <c r="E70" s="101"/>
      <c r="F70" s="101"/>
      <c r="G70" s="101"/>
      <c r="H70" s="101"/>
      <c r="I70" s="102"/>
    </row>
    <row r="71" spans="2:9" x14ac:dyDescent="0.25">
      <c r="B71" s="100"/>
      <c r="C71" s="101"/>
      <c r="D71" s="101"/>
      <c r="E71" s="101"/>
      <c r="F71" s="101"/>
      <c r="G71" s="101"/>
      <c r="H71" s="101"/>
      <c r="I71" s="102"/>
    </row>
    <row r="72" spans="2:9" x14ac:dyDescent="0.25">
      <c r="B72" s="100"/>
      <c r="C72" s="101"/>
      <c r="D72" s="101"/>
      <c r="E72" s="101"/>
      <c r="F72" s="101"/>
      <c r="G72" s="101"/>
      <c r="H72" s="101"/>
      <c r="I72" s="102"/>
    </row>
    <row r="73" spans="2:9" x14ac:dyDescent="0.25">
      <c r="B73" s="100"/>
      <c r="C73" s="101"/>
      <c r="D73" s="101"/>
      <c r="E73" s="101"/>
      <c r="F73" s="101"/>
      <c r="G73" s="101"/>
      <c r="H73" s="101"/>
      <c r="I73" s="102"/>
    </row>
    <row r="74" spans="2:9" x14ac:dyDescent="0.25">
      <c r="B74" s="100"/>
      <c r="C74" s="101"/>
      <c r="D74" s="101"/>
      <c r="E74" s="101"/>
      <c r="F74" s="101"/>
      <c r="G74" s="101"/>
      <c r="H74" s="101"/>
      <c r="I74" s="102"/>
    </row>
    <row r="75" spans="2:9" x14ac:dyDescent="0.25">
      <c r="B75" s="100"/>
      <c r="C75" s="101"/>
      <c r="D75" s="101"/>
      <c r="E75" s="101"/>
      <c r="F75" s="101"/>
      <c r="G75" s="101"/>
      <c r="H75" s="101"/>
      <c r="I75" s="102"/>
    </row>
    <row r="76" spans="2:9" x14ac:dyDescent="0.25">
      <c r="B76" s="100"/>
      <c r="C76" s="101"/>
      <c r="D76" s="101"/>
      <c r="E76" s="101"/>
      <c r="F76" s="101"/>
      <c r="G76" s="101"/>
      <c r="H76" s="101"/>
      <c r="I76" s="102"/>
    </row>
    <row r="77" spans="2:9" x14ac:dyDescent="0.25">
      <c r="B77" s="100"/>
      <c r="C77" s="101"/>
      <c r="D77" s="101"/>
      <c r="E77" s="101"/>
      <c r="F77" s="101"/>
      <c r="G77" s="101"/>
      <c r="H77" s="101"/>
      <c r="I77" s="102"/>
    </row>
    <row r="78" spans="2:9" x14ac:dyDescent="0.25">
      <c r="B78" s="100"/>
      <c r="C78" s="101"/>
      <c r="D78" s="101"/>
      <c r="E78" s="101"/>
      <c r="F78" s="101"/>
      <c r="G78" s="101"/>
      <c r="H78" s="101"/>
      <c r="I78" s="102"/>
    </row>
    <row r="79" spans="2:9" x14ac:dyDescent="0.25">
      <c r="B79" s="100"/>
      <c r="C79" s="101"/>
      <c r="D79" s="101"/>
      <c r="E79" s="101"/>
      <c r="F79" s="101"/>
      <c r="G79" s="101"/>
      <c r="H79" s="101"/>
      <c r="I79" s="102"/>
    </row>
    <row r="80" spans="2:9" x14ac:dyDescent="0.25">
      <c r="B80" s="103"/>
      <c r="C80" s="104"/>
      <c r="D80" s="104"/>
      <c r="E80" s="104"/>
      <c r="F80" s="104"/>
      <c r="G80" s="104"/>
      <c r="H80" s="104"/>
      <c r="I80" s="105"/>
    </row>
  </sheetData>
  <mergeCells count="1">
    <mergeCell ref="B67:I8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78"/>
  <sheetViews>
    <sheetView workbookViewId="0">
      <selection activeCell="P75" sqref="P75"/>
    </sheetView>
  </sheetViews>
  <sheetFormatPr baseColWidth="10" defaultColWidth="8.85546875" defaultRowHeight="15" x14ac:dyDescent="0.25"/>
  <cols>
    <col min="1" max="1" width="2.140625" style="1" customWidth="1"/>
    <col min="2" max="2" width="57.28515625" style="1" customWidth="1"/>
    <col min="3" max="3" width="20.140625" style="1" customWidth="1"/>
    <col min="4" max="4" width="16.7109375" style="1" customWidth="1"/>
    <col min="5" max="5" width="16.42578125" style="1" customWidth="1"/>
    <col min="6" max="16384" width="8.85546875" style="1"/>
  </cols>
  <sheetData>
    <row r="6" spans="2:5" x14ac:dyDescent="0.25">
      <c r="B6" s="6" t="s">
        <v>322</v>
      </c>
      <c r="C6" s="4"/>
      <c r="D6" s="4"/>
      <c r="E6" s="4"/>
    </row>
    <row r="7" spans="2:5" ht="14.45" x14ac:dyDescent="0.3">
      <c r="B7" s="16"/>
      <c r="C7" s="2"/>
      <c r="D7" s="2"/>
      <c r="E7" s="2"/>
    </row>
    <row r="8" spans="2:5" ht="48.75" customHeight="1" x14ac:dyDescent="0.25">
      <c r="B8" s="16"/>
      <c r="C8" s="18" t="s">
        <v>12</v>
      </c>
      <c r="D8" s="17" t="s">
        <v>43</v>
      </c>
      <c r="E8" s="17" t="s">
        <v>77</v>
      </c>
    </row>
    <row r="9" spans="2:5" ht="14.45" x14ac:dyDescent="0.3">
      <c r="B9" s="3" t="s">
        <v>7</v>
      </c>
      <c r="C9" s="7"/>
      <c r="D9" s="7"/>
      <c r="E9" s="7"/>
    </row>
    <row r="10" spans="2:5" ht="14.45" x14ac:dyDescent="0.3">
      <c r="B10" s="4" t="s">
        <v>13</v>
      </c>
      <c r="C10" s="7" t="s">
        <v>33</v>
      </c>
      <c r="D10" s="7">
        <v>144</v>
      </c>
      <c r="E10" s="8">
        <v>0.55598455598455598</v>
      </c>
    </row>
    <row r="11" spans="2:5" x14ac:dyDescent="0.25">
      <c r="B11" s="5" t="s">
        <v>14</v>
      </c>
      <c r="C11" s="7" t="s">
        <v>33</v>
      </c>
      <c r="D11" s="7">
        <v>115</v>
      </c>
      <c r="E11" s="8">
        <v>0.55555555555555558</v>
      </c>
    </row>
    <row r="12" spans="2:5" x14ac:dyDescent="0.25">
      <c r="B12" s="4" t="s">
        <v>15</v>
      </c>
      <c r="C12" s="7" t="s">
        <v>33</v>
      </c>
      <c r="D12" s="7">
        <v>101</v>
      </c>
      <c r="E12" s="8">
        <v>0.52331606217616577</v>
      </c>
    </row>
    <row r="13" spans="2:5" ht="14.45" x14ac:dyDescent="0.3">
      <c r="B13" s="4" t="s">
        <v>16</v>
      </c>
      <c r="C13" s="7" t="s">
        <v>34</v>
      </c>
      <c r="D13" s="7">
        <v>62</v>
      </c>
      <c r="E13" s="8">
        <v>0.45255474452554745</v>
      </c>
    </row>
    <row r="14" spans="2:5" ht="14.45" x14ac:dyDescent="0.3">
      <c r="B14" s="2" t="s">
        <v>17</v>
      </c>
      <c r="C14" s="9" t="s">
        <v>33</v>
      </c>
      <c r="D14" s="9">
        <v>115</v>
      </c>
      <c r="E14" s="10">
        <v>0.44921875</v>
      </c>
    </row>
    <row r="15" spans="2:5" x14ac:dyDescent="0.25">
      <c r="B15" s="3" t="s">
        <v>8</v>
      </c>
      <c r="C15" s="7"/>
      <c r="D15" s="7"/>
      <c r="E15" s="7"/>
    </row>
    <row r="16" spans="2:5" ht="14.45" x14ac:dyDescent="0.3">
      <c r="B16" s="4" t="s">
        <v>18</v>
      </c>
      <c r="C16" s="7" t="s">
        <v>35</v>
      </c>
      <c r="D16" s="7">
        <v>118</v>
      </c>
      <c r="E16" s="8">
        <v>0.63101604278074863</v>
      </c>
    </row>
    <row r="17" spans="2:5" x14ac:dyDescent="0.25">
      <c r="B17" s="4" t="s">
        <v>19</v>
      </c>
      <c r="C17" s="7" t="s">
        <v>36</v>
      </c>
      <c r="D17" s="7">
        <v>90</v>
      </c>
      <c r="E17" s="8">
        <v>0.569620253164557</v>
      </c>
    </row>
    <row r="18" spans="2:5" x14ac:dyDescent="0.25">
      <c r="B18" s="4" t="s">
        <v>20</v>
      </c>
      <c r="C18" s="7" t="s">
        <v>37</v>
      </c>
      <c r="D18" s="7">
        <v>72</v>
      </c>
      <c r="E18" s="8">
        <v>0.54135338345864659</v>
      </c>
    </row>
    <row r="19" spans="2:5" x14ac:dyDescent="0.25">
      <c r="B19" s="4" t="s">
        <v>21</v>
      </c>
      <c r="C19" s="7" t="s">
        <v>33</v>
      </c>
      <c r="D19" s="7">
        <v>11</v>
      </c>
      <c r="E19" s="8">
        <v>0.52380952380952384</v>
      </c>
    </row>
    <row r="20" spans="2:5" ht="14.45" x14ac:dyDescent="0.3">
      <c r="B20" s="2" t="s">
        <v>22</v>
      </c>
      <c r="C20" s="9" t="s">
        <v>38</v>
      </c>
      <c r="D20" s="9">
        <v>73</v>
      </c>
      <c r="E20" s="10">
        <v>0.48993288590604034</v>
      </c>
    </row>
    <row r="21" spans="2:5" x14ac:dyDescent="0.25">
      <c r="B21" s="6" t="s">
        <v>9</v>
      </c>
      <c r="C21" s="7"/>
      <c r="D21" s="7"/>
      <c r="E21" s="7"/>
    </row>
    <row r="22" spans="2:5" x14ac:dyDescent="0.25">
      <c r="B22" s="4" t="s">
        <v>23</v>
      </c>
      <c r="C22" s="7" t="s">
        <v>35</v>
      </c>
      <c r="D22" s="7">
        <v>13</v>
      </c>
      <c r="E22" s="8">
        <v>0.65</v>
      </c>
    </row>
    <row r="23" spans="2:5" x14ac:dyDescent="0.25">
      <c r="B23" s="4" t="s">
        <v>24</v>
      </c>
      <c r="C23" s="7" t="s">
        <v>33</v>
      </c>
      <c r="D23" s="7">
        <v>28</v>
      </c>
      <c r="E23" s="8">
        <v>0.49122807017543857</v>
      </c>
    </row>
    <row r="24" spans="2:5" x14ac:dyDescent="0.25">
      <c r="B24" s="4" t="s">
        <v>25</v>
      </c>
      <c r="C24" s="7" t="s">
        <v>35</v>
      </c>
      <c r="D24" s="7">
        <v>4</v>
      </c>
      <c r="E24" s="8">
        <v>0.4</v>
      </c>
    </row>
    <row r="25" spans="2:5" x14ac:dyDescent="0.25">
      <c r="B25" s="4" t="s">
        <v>26</v>
      </c>
      <c r="C25" s="7" t="s">
        <v>33</v>
      </c>
      <c r="D25" s="7">
        <v>34</v>
      </c>
      <c r="E25" s="8">
        <v>0.35789473684210527</v>
      </c>
    </row>
    <row r="26" spans="2:5" x14ac:dyDescent="0.25">
      <c r="B26" s="2" t="s">
        <v>27</v>
      </c>
      <c r="C26" s="9" t="s">
        <v>33</v>
      </c>
      <c r="D26" s="9">
        <v>14</v>
      </c>
      <c r="E26" s="10">
        <v>0.34146341463414637</v>
      </c>
    </row>
    <row r="27" spans="2:5" ht="14.45" x14ac:dyDescent="0.3">
      <c r="B27" s="3" t="s">
        <v>10</v>
      </c>
      <c r="C27" s="7"/>
      <c r="D27" s="7"/>
      <c r="E27" s="7"/>
    </row>
    <row r="28" spans="2:5" x14ac:dyDescent="0.25">
      <c r="B28" s="4" t="s">
        <v>28</v>
      </c>
      <c r="C28" s="7" t="s">
        <v>39</v>
      </c>
      <c r="D28" s="7">
        <v>55</v>
      </c>
      <c r="E28" s="8">
        <v>0.77464788732394363</v>
      </c>
    </row>
    <row r="29" spans="2:5" x14ac:dyDescent="0.25">
      <c r="B29" s="4" t="s">
        <v>29</v>
      </c>
      <c r="C29" s="7" t="s">
        <v>39</v>
      </c>
      <c r="D29" s="7">
        <v>41</v>
      </c>
      <c r="E29" s="8">
        <v>0.51898734177215189</v>
      </c>
    </row>
    <row r="30" spans="2:5" x14ac:dyDescent="0.25">
      <c r="B30" s="4" t="s">
        <v>30</v>
      </c>
      <c r="C30" s="7" t="s">
        <v>39</v>
      </c>
      <c r="D30" s="7">
        <v>24</v>
      </c>
      <c r="E30" s="8">
        <v>0.47058823529411759</v>
      </c>
    </row>
    <row r="31" spans="2:5" x14ac:dyDescent="0.25">
      <c r="B31" s="4" t="s">
        <v>31</v>
      </c>
      <c r="C31" s="7" t="s">
        <v>39</v>
      </c>
      <c r="D31" s="7">
        <v>10</v>
      </c>
      <c r="E31" s="8">
        <v>0.38461538461538469</v>
      </c>
    </row>
    <row r="32" spans="2:5" ht="14.45" x14ac:dyDescent="0.3">
      <c r="B32" s="2" t="s">
        <v>32</v>
      </c>
      <c r="C32" s="9" t="s">
        <v>33</v>
      </c>
      <c r="D32" s="9">
        <v>39</v>
      </c>
      <c r="E32" s="10">
        <v>0.375</v>
      </c>
    </row>
    <row r="33" spans="2:2" x14ac:dyDescent="0.25">
      <c r="B33" s="1" t="s">
        <v>329</v>
      </c>
    </row>
    <row r="35" spans="2:2" x14ac:dyDescent="0.25">
      <c r="B35" s="6" t="s">
        <v>78</v>
      </c>
    </row>
    <row r="36" spans="2:2" ht="14.45" customHeight="1" x14ac:dyDescent="0.3"/>
    <row r="60" spans="2:4" x14ac:dyDescent="0.25">
      <c r="B60" s="1" t="s">
        <v>329</v>
      </c>
    </row>
    <row r="62" spans="2:4" x14ac:dyDescent="0.25">
      <c r="B62" s="22" t="s">
        <v>0</v>
      </c>
      <c r="C62" s="23"/>
      <c r="D62" s="24"/>
    </row>
    <row r="63" spans="2:4" x14ac:dyDescent="0.25">
      <c r="B63" s="123" t="s">
        <v>333</v>
      </c>
      <c r="C63" s="124"/>
      <c r="D63" s="125"/>
    </row>
    <row r="64" spans="2:4" x14ac:dyDescent="0.25">
      <c r="B64" s="123"/>
      <c r="C64" s="124"/>
      <c r="D64" s="125"/>
    </row>
    <row r="65" spans="2:4" x14ac:dyDescent="0.25">
      <c r="B65" s="123"/>
      <c r="C65" s="124"/>
      <c r="D65" s="125"/>
    </row>
    <row r="66" spans="2:4" x14ac:dyDescent="0.25">
      <c r="B66" s="123"/>
      <c r="C66" s="124"/>
      <c r="D66" s="125"/>
    </row>
    <row r="67" spans="2:4" x14ac:dyDescent="0.25">
      <c r="B67" s="123"/>
      <c r="C67" s="124"/>
      <c r="D67" s="125"/>
    </row>
    <row r="68" spans="2:4" x14ac:dyDescent="0.25">
      <c r="B68" s="123"/>
      <c r="C68" s="124"/>
      <c r="D68" s="125"/>
    </row>
    <row r="69" spans="2:4" x14ac:dyDescent="0.25">
      <c r="B69" s="123"/>
      <c r="C69" s="124"/>
      <c r="D69" s="125"/>
    </row>
    <row r="70" spans="2:4" x14ac:dyDescent="0.25">
      <c r="B70" s="123"/>
      <c r="C70" s="124"/>
      <c r="D70" s="125"/>
    </row>
    <row r="71" spans="2:4" x14ac:dyDescent="0.25">
      <c r="B71" s="123"/>
      <c r="C71" s="124"/>
      <c r="D71" s="125"/>
    </row>
    <row r="72" spans="2:4" x14ac:dyDescent="0.25">
      <c r="B72" s="123"/>
      <c r="C72" s="124"/>
      <c r="D72" s="125"/>
    </row>
    <row r="73" spans="2:4" x14ac:dyDescent="0.25">
      <c r="B73" s="123"/>
      <c r="C73" s="124"/>
      <c r="D73" s="125"/>
    </row>
    <row r="74" spans="2:4" x14ac:dyDescent="0.25">
      <c r="B74" s="123"/>
      <c r="C74" s="124"/>
      <c r="D74" s="125"/>
    </row>
    <row r="75" spans="2:4" x14ac:dyDescent="0.25">
      <c r="B75" s="123"/>
      <c r="C75" s="124"/>
      <c r="D75" s="125"/>
    </row>
    <row r="76" spans="2:4" x14ac:dyDescent="0.25">
      <c r="B76" s="123"/>
      <c r="C76" s="124"/>
      <c r="D76" s="125"/>
    </row>
    <row r="77" spans="2:4" x14ac:dyDescent="0.25">
      <c r="B77" s="123"/>
      <c r="C77" s="124"/>
      <c r="D77" s="125"/>
    </row>
    <row r="78" spans="2:4" x14ac:dyDescent="0.25">
      <c r="B78" s="126"/>
      <c r="C78" s="127"/>
      <c r="D78" s="128"/>
    </row>
  </sheetData>
  <mergeCells count="1">
    <mergeCell ref="B63:D7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337"/>
  <sheetViews>
    <sheetView zoomScale="85" zoomScaleNormal="85" workbookViewId="0">
      <selection activeCell="S1" sqref="S1"/>
    </sheetView>
  </sheetViews>
  <sheetFormatPr baseColWidth="10" defaultColWidth="9.140625" defaultRowHeight="15" x14ac:dyDescent="0.25"/>
  <cols>
    <col min="1" max="1" width="3.28515625" style="1" customWidth="1"/>
    <col min="2" max="2" width="90.7109375" style="1" customWidth="1"/>
    <col min="3" max="3" width="8.85546875" style="1" customWidth="1"/>
    <col min="4" max="16384" width="9.140625" style="1"/>
  </cols>
  <sheetData>
    <row r="4" spans="1:2" ht="14.45" x14ac:dyDescent="0.3">
      <c r="B4" s="59"/>
    </row>
    <row r="7" spans="1:2" ht="18" x14ac:dyDescent="0.35">
      <c r="A7" s="60"/>
      <c r="B7" s="61" t="s">
        <v>79</v>
      </c>
    </row>
    <row r="8" spans="1:2" ht="15.6" x14ac:dyDescent="0.3">
      <c r="B8" s="62"/>
    </row>
    <row r="9" spans="1:2" ht="15.75" x14ac:dyDescent="0.25">
      <c r="B9" s="62" t="s">
        <v>80</v>
      </c>
    </row>
    <row r="10" spans="1:2" ht="15.75" x14ac:dyDescent="0.25">
      <c r="B10" s="62" t="s">
        <v>81</v>
      </c>
    </row>
    <row r="11" spans="1:2" ht="15.75" x14ac:dyDescent="0.25">
      <c r="B11" s="62" t="s">
        <v>82</v>
      </c>
    </row>
    <row r="12" spans="1:2" ht="15.75" x14ac:dyDescent="0.25">
      <c r="B12" s="62" t="s">
        <v>83</v>
      </c>
    </row>
    <row r="13" spans="1:2" ht="15.75" x14ac:dyDescent="0.25">
      <c r="B13" s="62" t="s">
        <v>84</v>
      </c>
    </row>
    <row r="14" spans="1:2" ht="15.6" x14ac:dyDescent="0.3">
      <c r="B14" s="62" t="s">
        <v>85</v>
      </c>
    </row>
    <row r="15" spans="1:2" ht="15.6" x14ac:dyDescent="0.3">
      <c r="B15" s="62" t="s">
        <v>86</v>
      </c>
    </row>
    <row r="16" spans="1:2" ht="15.75" x14ac:dyDescent="0.25">
      <c r="B16" s="62" t="s">
        <v>87</v>
      </c>
    </row>
    <row r="17" spans="2:2" ht="15.75" x14ac:dyDescent="0.25">
      <c r="B17" s="62" t="s">
        <v>88</v>
      </c>
    </row>
    <row r="18" spans="2:2" ht="17.25" customHeight="1" x14ac:dyDescent="0.3">
      <c r="B18" s="62" t="s">
        <v>86</v>
      </c>
    </row>
    <row r="19" spans="2:2" ht="15.75" x14ac:dyDescent="0.25">
      <c r="B19" s="62" t="s">
        <v>89</v>
      </c>
    </row>
    <row r="20" spans="2:2" ht="15.6" x14ac:dyDescent="0.3">
      <c r="B20" s="62" t="s">
        <v>90</v>
      </c>
    </row>
    <row r="21" spans="2:2" ht="15.6" x14ac:dyDescent="0.3">
      <c r="B21" s="62" t="s">
        <v>86</v>
      </c>
    </row>
    <row r="22" spans="2:2" ht="15.75" x14ac:dyDescent="0.25">
      <c r="B22" s="62" t="s">
        <v>91</v>
      </c>
    </row>
    <row r="23" spans="2:2" ht="15.75" x14ac:dyDescent="0.25">
      <c r="B23" s="62" t="s">
        <v>92</v>
      </c>
    </row>
    <row r="24" spans="2:2" ht="15.75" x14ac:dyDescent="0.25">
      <c r="B24" s="62" t="s">
        <v>93</v>
      </c>
    </row>
    <row r="25" spans="2:2" ht="15.6" x14ac:dyDescent="0.3">
      <c r="B25" s="62" t="s">
        <v>94</v>
      </c>
    </row>
    <row r="26" spans="2:2" ht="15.6" x14ac:dyDescent="0.3">
      <c r="B26" s="62" t="s">
        <v>86</v>
      </c>
    </row>
    <row r="27" spans="2:2" ht="15.75" x14ac:dyDescent="0.25">
      <c r="B27" s="62" t="s">
        <v>95</v>
      </c>
    </row>
    <row r="28" spans="2:2" ht="15.75" x14ac:dyDescent="0.25">
      <c r="B28" s="62" t="s">
        <v>96</v>
      </c>
    </row>
    <row r="29" spans="2:2" ht="15.75" x14ac:dyDescent="0.25">
      <c r="B29" s="62" t="s">
        <v>97</v>
      </c>
    </row>
    <row r="30" spans="2:2" ht="15.75" x14ac:dyDescent="0.25">
      <c r="B30" s="62" t="s">
        <v>98</v>
      </c>
    </row>
    <row r="31" spans="2:2" ht="15.6" x14ac:dyDescent="0.3">
      <c r="B31" s="62" t="s">
        <v>99</v>
      </c>
    </row>
    <row r="32" spans="2:2" ht="15.75" x14ac:dyDescent="0.25">
      <c r="B32" s="62" t="s">
        <v>100</v>
      </c>
    </row>
    <row r="33" spans="2:2" ht="15.75" x14ac:dyDescent="0.25">
      <c r="B33" s="62" t="s">
        <v>101</v>
      </c>
    </row>
    <row r="34" spans="2:2" ht="15.75" x14ac:dyDescent="0.25">
      <c r="B34" s="62" t="s">
        <v>102</v>
      </c>
    </row>
    <row r="35" spans="2:2" ht="15.6" x14ac:dyDescent="0.3">
      <c r="B35" s="62" t="s">
        <v>86</v>
      </c>
    </row>
    <row r="36" spans="2:2" ht="15.75" x14ac:dyDescent="0.25">
      <c r="B36" s="62" t="s">
        <v>103</v>
      </c>
    </row>
    <row r="37" spans="2:2" ht="15.75" x14ac:dyDescent="0.25">
      <c r="B37" s="62" t="s">
        <v>104</v>
      </c>
    </row>
    <row r="38" spans="2:2" ht="15.6" x14ac:dyDescent="0.3">
      <c r="B38" s="62" t="s">
        <v>86</v>
      </c>
    </row>
    <row r="39" spans="2:2" ht="15.75" x14ac:dyDescent="0.25">
      <c r="B39" s="62" t="s">
        <v>105</v>
      </c>
    </row>
    <row r="40" spans="2:2" ht="15.75" x14ac:dyDescent="0.25">
      <c r="B40" s="62" t="s">
        <v>106</v>
      </c>
    </row>
    <row r="41" spans="2:2" ht="15.75" x14ac:dyDescent="0.25">
      <c r="B41" s="62" t="s">
        <v>107</v>
      </c>
    </row>
    <row r="42" spans="2:2" ht="15.75" x14ac:dyDescent="0.25">
      <c r="B42" s="62" t="s">
        <v>108</v>
      </c>
    </row>
    <row r="43" spans="2:2" ht="15.6" x14ac:dyDescent="0.3">
      <c r="B43" s="62" t="s">
        <v>109</v>
      </c>
    </row>
    <row r="44" spans="2:2" ht="15.75" x14ac:dyDescent="0.25">
      <c r="B44" s="62" t="s">
        <v>110</v>
      </c>
    </row>
    <row r="45" spans="2:2" ht="15.75" x14ac:dyDescent="0.25">
      <c r="B45" s="62" t="s">
        <v>111</v>
      </c>
    </row>
    <row r="46" spans="2:2" ht="15.75" x14ac:dyDescent="0.25">
      <c r="B46" s="62" t="s">
        <v>112</v>
      </c>
    </row>
    <row r="47" spans="2:2" ht="15.75" x14ac:dyDescent="0.25">
      <c r="B47" s="62" t="s">
        <v>86</v>
      </c>
    </row>
    <row r="48" spans="2:2" ht="15.75" x14ac:dyDescent="0.25">
      <c r="B48" s="62" t="s">
        <v>113</v>
      </c>
    </row>
    <row r="49" spans="2:2" ht="15.75" x14ac:dyDescent="0.25">
      <c r="B49" s="62" t="s">
        <v>114</v>
      </c>
    </row>
    <row r="50" spans="2:2" ht="15.75" x14ac:dyDescent="0.25">
      <c r="B50" s="62" t="s">
        <v>86</v>
      </c>
    </row>
    <row r="51" spans="2:2" ht="15.75" x14ac:dyDescent="0.25">
      <c r="B51" s="62" t="s">
        <v>115</v>
      </c>
    </row>
    <row r="52" spans="2:2" ht="15.75" x14ac:dyDescent="0.25">
      <c r="B52" s="62" t="s">
        <v>116</v>
      </c>
    </row>
    <row r="53" spans="2:2" ht="15.75" x14ac:dyDescent="0.25">
      <c r="B53" s="62" t="s">
        <v>117</v>
      </c>
    </row>
    <row r="54" spans="2:2" ht="15.75" x14ac:dyDescent="0.25">
      <c r="B54" s="62" t="s">
        <v>118</v>
      </c>
    </row>
    <row r="55" spans="2:2" ht="15.75" x14ac:dyDescent="0.25">
      <c r="B55" s="62" t="s">
        <v>119</v>
      </c>
    </row>
    <row r="56" spans="2:2" ht="15.75" x14ac:dyDescent="0.25">
      <c r="B56" s="62" t="s">
        <v>86</v>
      </c>
    </row>
    <row r="57" spans="2:2" ht="15.75" x14ac:dyDescent="0.25">
      <c r="B57" s="62" t="s">
        <v>120</v>
      </c>
    </row>
    <row r="58" spans="2:2" ht="15.75" x14ac:dyDescent="0.25">
      <c r="B58" s="62" t="s">
        <v>121</v>
      </c>
    </row>
    <row r="59" spans="2:2" ht="15.75" x14ac:dyDescent="0.25">
      <c r="B59" s="62" t="s">
        <v>122</v>
      </c>
    </row>
    <row r="60" spans="2:2" ht="15.75" x14ac:dyDescent="0.25">
      <c r="B60" s="62" t="s">
        <v>123</v>
      </c>
    </row>
    <row r="61" spans="2:2" ht="15.75" x14ac:dyDescent="0.25">
      <c r="B61" s="62" t="s">
        <v>86</v>
      </c>
    </row>
    <row r="62" spans="2:2" ht="15.75" x14ac:dyDescent="0.25">
      <c r="B62" s="62" t="s">
        <v>124</v>
      </c>
    </row>
    <row r="63" spans="2:2" ht="15.75" x14ac:dyDescent="0.25">
      <c r="B63" s="62" t="s">
        <v>125</v>
      </c>
    </row>
    <row r="64" spans="2:2" ht="15.75" x14ac:dyDescent="0.25">
      <c r="B64" s="62" t="s">
        <v>126</v>
      </c>
    </row>
    <row r="65" spans="2:2" ht="15.75" x14ac:dyDescent="0.25">
      <c r="B65" s="62" t="s">
        <v>127</v>
      </c>
    </row>
    <row r="66" spans="2:2" ht="15.75" x14ac:dyDescent="0.25">
      <c r="B66" s="62" t="s">
        <v>128</v>
      </c>
    </row>
    <row r="67" spans="2:2" ht="15.75" x14ac:dyDescent="0.25">
      <c r="B67" s="62" t="s">
        <v>86</v>
      </c>
    </row>
    <row r="68" spans="2:2" ht="15.75" x14ac:dyDescent="0.25">
      <c r="B68" s="62" t="s">
        <v>129</v>
      </c>
    </row>
    <row r="69" spans="2:2" ht="15.75" x14ac:dyDescent="0.25">
      <c r="B69" s="62" t="s">
        <v>130</v>
      </c>
    </row>
    <row r="70" spans="2:2" ht="15.75" x14ac:dyDescent="0.25">
      <c r="B70" s="62" t="s">
        <v>86</v>
      </c>
    </row>
    <row r="71" spans="2:2" ht="15.75" x14ac:dyDescent="0.25">
      <c r="B71" s="62" t="s">
        <v>131</v>
      </c>
    </row>
    <row r="72" spans="2:2" ht="15.75" x14ac:dyDescent="0.25">
      <c r="B72" s="62" t="s">
        <v>132</v>
      </c>
    </row>
    <row r="73" spans="2:2" ht="15.75" x14ac:dyDescent="0.25">
      <c r="B73" s="62" t="s">
        <v>133</v>
      </c>
    </row>
    <row r="74" spans="2:2" ht="15.75" x14ac:dyDescent="0.25">
      <c r="B74" s="62" t="s">
        <v>134</v>
      </c>
    </row>
    <row r="75" spans="2:2" ht="15.75" x14ac:dyDescent="0.25">
      <c r="B75" s="62" t="s">
        <v>135</v>
      </c>
    </row>
    <row r="76" spans="2:2" ht="15.75" x14ac:dyDescent="0.25">
      <c r="B76" s="62" t="s">
        <v>86</v>
      </c>
    </row>
    <row r="77" spans="2:2" ht="15.75" x14ac:dyDescent="0.25">
      <c r="B77" s="62" t="s">
        <v>136</v>
      </c>
    </row>
    <row r="78" spans="2:2" ht="15.75" x14ac:dyDescent="0.25">
      <c r="B78" s="62" t="s">
        <v>137</v>
      </c>
    </row>
    <row r="79" spans="2:2" ht="15.75" x14ac:dyDescent="0.25">
      <c r="B79" s="62" t="s">
        <v>138</v>
      </c>
    </row>
    <row r="80" spans="2:2" ht="15.75" x14ac:dyDescent="0.25">
      <c r="B80" s="62" t="s">
        <v>139</v>
      </c>
    </row>
    <row r="81" spans="2:2" ht="15.75" x14ac:dyDescent="0.25">
      <c r="B81" s="62" t="s">
        <v>140</v>
      </c>
    </row>
    <row r="82" spans="2:2" ht="15.75" x14ac:dyDescent="0.25">
      <c r="B82" s="62" t="s">
        <v>141</v>
      </c>
    </row>
    <row r="83" spans="2:2" ht="15.75" x14ac:dyDescent="0.25">
      <c r="B83" s="62" t="s">
        <v>86</v>
      </c>
    </row>
    <row r="84" spans="2:2" ht="15.75" x14ac:dyDescent="0.25">
      <c r="B84" s="62" t="s">
        <v>142</v>
      </c>
    </row>
    <row r="85" spans="2:2" ht="15.75" x14ac:dyDescent="0.25">
      <c r="B85" s="62" t="s">
        <v>143</v>
      </c>
    </row>
    <row r="86" spans="2:2" ht="15.75" x14ac:dyDescent="0.25">
      <c r="B86" s="62" t="s">
        <v>144</v>
      </c>
    </row>
    <row r="87" spans="2:2" ht="15.75" x14ac:dyDescent="0.25">
      <c r="B87" s="62" t="s">
        <v>86</v>
      </c>
    </row>
    <row r="88" spans="2:2" ht="15.75" x14ac:dyDescent="0.25">
      <c r="B88" s="62" t="s">
        <v>145</v>
      </c>
    </row>
    <row r="89" spans="2:2" ht="15.75" x14ac:dyDescent="0.25">
      <c r="B89" s="62" t="s">
        <v>146</v>
      </c>
    </row>
    <row r="90" spans="2:2" ht="15.75" x14ac:dyDescent="0.25">
      <c r="B90" s="62" t="s">
        <v>86</v>
      </c>
    </row>
    <row r="91" spans="2:2" ht="15.75" x14ac:dyDescent="0.25">
      <c r="B91" s="62" t="s">
        <v>147</v>
      </c>
    </row>
    <row r="92" spans="2:2" ht="15.75" x14ac:dyDescent="0.25">
      <c r="B92" s="62" t="s">
        <v>86</v>
      </c>
    </row>
    <row r="93" spans="2:2" ht="15.75" x14ac:dyDescent="0.25">
      <c r="B93" s="62" t="s">
        <v>148</v>
      </c>
    </row>
    <row r="94" spans="2:2" ht="15.75" x14ac:dyDescent="0.25">
      <c r="B94" s="62" t="s">
        <v>149</v>
      </c>
    </row>
    <row r="95" spans="2:2" ht="15.75" x14ac:dyDescent="0.25">
      <c r="B95" s="62" t="s">
        <v>150</v>
      </c>
    </row>
    <row r="96" spans="2:2" ht="15.75" x14ac:dyDescent="0.25">
      <c r="B96" s="62" t="s">
        <v>151</v>
      </c>
    </row>
    <row r="97" spans="2:2" ht="15.75" x14ac:dyDescent="0.25">
      <c r="B97" s="62" t="s">
        <v>152</v>
      </c>
    </row>
    <row r="98" spans="2:2" ht="15.75" x14ac:dyDescent="0.25">
      <c r="B98" s="62" t="s">
        <v>153</v>
      </c>
    </row>
    <row r="99" spans="2:2" ht="15.75" x14ac:dyDescent="0.25">
      <c r="B99" s="62" t="s">
        <v>154</v>
      </c>
    </row>
    <row r="100" spans="2:2" ht="15.75" x14ac:dyDescent="0.25">
      <c r="B100" s="62" t="s">
        <v>155</v>
      </c>
    </row>
    <row r="101" spans="2:2" ht="15.75" x14ac:dyDescent="0.25">
      <c r="B101" s="62" t="s">
        <v>86</v>
      </c>
    </row>
    <row r="102" spans="2:2" ht="15.75" x14ac:dyDescent="0.25">
      <c r="B102" s="62" t="s">
        <v>156</v>
      </c>
    </row>
    <row r="103" spans="2:2" ht="15.75" x14ac:dyDescent="0.25">
      <c r="B103" s="62" t="s">
        <v>157</v>
      </c>
    </row>
    <row r="104" spans="2:2" ht="15.75" x14ac:dyDescent="0.25">
      <c r="B104" s="62" t="s">
        <v>158</v>
      </c>
    </row>
    <row r="105" spans="2:2" ht="15.75" x14ac:dyDescent="0.25">
      <c r="B105" s="62" t="s">
        <v>159</v>
      </c>
    </row>
    <row r="106" spans="2:2" ht="15.75" x14ac:dyDescent="0.25">
      <c r="B106" s="62" t="s">
        <v>160</v>
      </c>
    </row>
    <row r="107" spans="2:2" ht="15.75" x14ac:dyDescent="0.25">
      <c r="B107" s="62" t="s">
        <v>161</v>
      </c>
    </row>
    <row r="108" spans="2:2" ht="15.75" x14ac:dyDescent="0.25">
      <c r="B108" s="62" t="s">
        <v>86</v>
      </c>
    </row>
    <row r="109" spans="2:2" ht="15.75" x14ac:dyDescent="0.25">
      <c r="B109" s="62" t="s">
        <v>162</v>
      </c>
    </row>
    <row r="110" spans="2:2" ht="15.75" x14ac:dyDescent="0.25">
      <c r="B110" s="62" t="s">
        <v>163</v>
      </c>
    </row>
    <row r="111" spans="2:2" ht="15.75" x14ac:dyDescent="0.25">
      <c r="B111" s="62" t="s">
        <v>164</v>
      </c>
    </row>
    <row r="112" spans="2:2" ht="15.75" x14ac:dyDescent="0.25">
      <c r="B112" s="62" t="s">
        <v>86</v>
      </c>
    </row>
    <row r="113" spans="2:2" ht="15.75" x14ac:dyDescent="0.25">
      <c r="B113" s="62" t="s">
        <v>165</v>
      </c>
    </row>
    <row r="114" spans="2:2" ht="15.75" x14ac:dyDescent="0.25">
      <c r="B114" s="62" t="s">
        <v>166</v>
      </c>
    </row>
    <row r="115" spans="2:2" ht="15.75" x14ac:dyDescent="0.25">
      <c r="B115" s="62" t="s">
        <v>167</v>
      </c>
    </row>
    <row r="116" spans="2:2" ht="15.75" x14ac:dyDescent="0.25">
      <c r="B116" s="62" t="s">
        <v>168</v>
      </c>
    </row>
    <row r="117" spans="2:2" ht="15.75" x14ac:dyDescent="0.25">
      <c r="B117" s="62" t="s">
        <v>169</v>
      </c>
    </row>
    <row r="118" spans="2:2" ht="15.75" x14ac:dyDescent="0.25">
      <c r="B118" s="62" t="s">
        <v>86</v>
      </c>
    </row>
    <row r="119" spans="2:2" ht="15.75" x14ac:dyDescent="0.25">
      <c r="B119" s="62" t="s">
        <v>170</v>
      </c>
    </row>
    <row r="120" spans="2:2" ht="15.75" x14ac:dyDescent="0.25">
      <c r="B120" s="62" t="s">
        <v>171</v>
      </c>
    </row>
    <row r="121" spans="2:2" ht="15.75" x14ac:dyDescent="0.25">
      <c r="B121" s="62" t="s">
        <v>86</v>
      </c>
    </row>
    <row r="122" spans="2:2" ht="15.75" x14ac:dyDescent="0.25">
      <c r="B122" s="62" t="s">
        <v>172</v>
      </c>
    </row>
    <row r="123" spans="2:2" ht="15.75" x14ac:dyDescent="0.25">
      <c r="B123" s="62" t="s">
        <v>173</v>
      </c>
    </row>
    <row r="124" spans="2:2" ht="15.75" x14ac:dyDescent="0.25">
      <c r="B124" s="62" t="s">
        <v>174</v>
      </c>
    </row>
    <row r="125" spans="2:2" ht="15.75" x14ac:dyDescent="0.25">
      <c r="B125" s="62" t="s">
        <v>175</v>
      </c>
    </row>
    <row r="126" spans="2:2" ht="15.75" x14ac:dyDescent="0.25">
      <c r="B126" s="62" t="s">
        <v>176</v>
      </c>
    </row>
    <row r="127" spans="2:2" ht="15.75" x14ac:dyDescent="0.25">
      <c r="B127" s="62" t="s">
        <v>177</v>
      </c>
    </row>
    <row r="128" spans="2:2" ht="15.75" x14ac:dyDescent="0.25">
      <c r="B128" s="62" t="s">
        <v>86</v>
      </c>
    </row>
    <row r="129" spans="2:2" ht="15.75" x14ac:dyDescent="0.25">
      <c r="B129" s="62" t="s">
        <v>178</v>
      </c>
    </row>
    <row r="130" spans="2:2" ht="15.75" x14ac:dyDescent="0.25">
      <c r="B130" s="62" t="s">
        <v>179</v>
      </c>
    </row>
    <row r="131" spans="2:2" ht="15.75" x14ac:dyDescent="0.25">
      <c r="B131" s="62" t="s">
        <v>86</v>
      </c>
    </row>
    <row r="132" spans="2:2" ht="15.75" x14ac:dyDescent="0.25">
      <c r="B132" s="62" t="s">
        <v>180</v>
      </c>
    </row>
    <row r="133" spans="2:2" ht="15.75" x14ac:dyDescent="0.25">
      <c r="B133" s="62" t="s">
        <v>181</v>
      </c>
    </row>
    <row r="134" spans="2:2" ht="15.75" x14ac:dyDescent="0.25">
      <c r="B134" s="62" t="s">
        <v>182</v>
      </c>
    </row>
    <row r="135" spans="2:2" ht="15.75" x14ac:dyDescent="0.25">
      <c r="B135" s="62" t="s">
        <v>183</v>
      </c>
    </row>
    <row r="136" spans="2:2" ht="15.75" x14ac:dyDescent="0.25">
      <c r="B136" s="62" t="s">
        <v>184</v>
      </c>
    </row>
    <row r="137" spans="2:2" ht="15.75" x14ac:dyDescent="0.25">
      <c r="B137" s="62" t="s">
        <v>185</v>
      </c>
    </row>
    <row r="138" spans="2:2" ht="15.75" x14ac:dyDescent="0.25">
      <c r="B138" s="62" t="s">
        <v>86</v>
      </c>
    </row>
    <row r="139" spans="2:2" ht="15.75" x14ac:dyDescent="0.25">
      <c r="B139" s="62" t="s">
        <v>186</v>
      </c>
    </row>
    <row r="140" spans="2:2" ht="15.75" x14ac:dyDescent="0.25">
      <c r="B140" s="62" t="s">
        <v>187</v>
      </c>
    </row>
    <row r="141" spans="2:2" ht="15.75" x14ac:dyDescent="0.25">
      <c r="B141" s="62" t="s">
        <v>188</v>
      </c>
    </row>
    <row r="142" spans="2:2" ht="15.75" x14ac:dyDescent="0.25">
      <c r="B142" s="62" t="s">
        <v>189</v>
      </c>
    </row>
    <row r="143" spans="2:2" ht="15.75" x14ac:dyDescent="0.25">
      <c r="B143" s="62" t="s">
        <v>190</v>
      </c>
    </row>
    <row r="144" spans="2:2" ht="15.75" x14ac:dyDescent="0.25">
      <c r="B144" s="62" t="s">
        <v>86</v>
      </c>
    </row>
    <row r="145" spans="2:2" ht="15.75" x14ac:dyDescent="0.25">
      <c r="B145" s="62" t="s">
        <v>191</v>
      </c>
    </row>
    <row r="146" spans="2:2" ht="15.75" x14ac:dyDescent="0.25">
      <c r="B146" s="62" t="s">
        <v>192</v>
      </c>
    </row>
    <row r="147" spans="2:2" ht="15.75" x14ac:dyDescent="0.25">
      <c r="B147" s="62" t="s">
        <v>193</v>
      </c>
    </row>
    <row r="148" spans="2:2" ht="15.75" x14ac:dyDescent="0.25">
      <c r="B148" s="62" t="s">
        <v>194</v>
      </c>
    </row>
    <row r="149" spans="2:2" ht="15.75" x14ac:dyDescent="0.25">
      <c r="B149" s="62" t="s">
        <v>86</v>
      </c>
    </row>
    <row r="150" spans="2:2" ht="15.75" x14ac:dyDescent="0.25">
      <c r="B150" s="62" t="s">
        <v>195</v>
      </c>
    </row>
    <row r="151" spans="2:2" ht="15.75" x14ac:dyDescent="0.25">
      <c r="B151" s="62" t="s">
        <v>196</v>
      </c>
    </row>
    <row r="152" spans="2:2" ht="15.75" x14ac:dyDescent="0.25">
      <c r="B152" s="62" t="s">
        <v>86</v>
      </c>
    </row>
    <row r="153" spans="2:2" ht="15.75" x14ac:dyDescent="0.25">
      <c r="B153" s="62" t="s">
        <v>197</v>
      </c>
    </row>
    <row r="154" spans="2:2" ht="15.75" x14ac:dyDescent="0.25">
      <c r="B154" s="62" t="s">
        <v>198</v>
      </c>
    </row>
    <row r="155" spans="2:2" ht="15.75" x14ac:dyDescent="0.25">
      <c r="B155" s="62" t="s">
        <v>86</v>
      </c>
    </row>
    <row r="156" spans="2:2" ht="15.75" x14ac:dyDescent="0.25">
      <c r="B156" s="62" t="s">
        <v>199</v>
      </c>
    </row>
    <row r="157" spans="2:2" ht="15.75" x14ac:dyDescent="0.25">
      <c r="B157" s="62" t="s">
        <v>200</v>
      </c>
    </row>
    <row r="158" spans="2:2" ht="15.75" x14ac:dyDescent="0.25">
      <c r="B158" s="62" t="s">
        <v>86</v>
      </c>
    </row>
    <row r="159" spans="2:2" ht="15.75" x14ac:dyDescent="0.25">
      <c r="B159" s="62" t="s">
        <v>201</v>
      </c>
    </row>
    <row r="160" spans="2:2" ht="15.75" x14ac:dyDescent="0.25">
      <c r="B160" s="62" t="s">
        <v>202</v>
      </c>
    </row>
    <row r="161" spans="2:2" ht="15.75" x14ac:dyDescent="0.25">
      <c r="B161" s="62" t="s">
        <v>86</v>
      </c>
    </row>
    <row r="162" spans="2:2" ht="15.75" x14ac:dyDescent="0.25">
      <c r="B162" s="62" t="s">
        <v>203</v>
      </c>
    </row>
    <row r="163" spans="2:2" ht="15.75" x14ac:dyDescent="0.25">
      <c r="B163" s="62" t="s">
        <v>204</v>
      </c>
    </row>
    <row r="164" spans="2:2" ht="15.75" x14ac:dyDescent="0.25">
      <c r="B164" s="62" t="s">
        <v>205</v>
      </c>
    </row>
    <row r="165" spans="2:2" ht="15.75" x14ac:dyDescent="0.25">
      <c r="B165" s="62" t="s">
        <v>86</v>
      </c>
    </row>
    <row r="166" spans="2:2" ht="15.75" x14ac:dyDescent="0.25">
      <c r="B166" s="62" t="s">
        <v>206</v>
      </c>
    </row>
    <row r="167" spans="2:2" ht="15.75" x14ac:dyDescent="0.25">
      <c r="B167" s="62" t="s">
        <v>207</v>
      </c>
    </row>
    <row r="168" spans="2:2" ht="15.75" x14ac:dyDescent="0.25">
      <c r="B168" s="62" t="s">
        <v>208</v>
      </c>
    </row>
    <row r="169" spans="2:2" ht="15.75" x14ac:dyDescent="0.25">
      <c r="B169" s="62" t="s">
        <v>209</v>
      </c>
    </row>
    <row r="170" spans="2:2" ht="15.75" x14ac:dyDescent="0.25">
      <c r="B170" s="62" t="s">
        <v>86</v>
      </c>
    </row>
    <row r="171" spans="2:2" ht="15.75" x14ac:dyDescent="0.25">
      <c r="B171" s="62" t="s">
        <v>210</v>
      </c>
    </row>
    <row r="172" spans="2:2" ht="15.75" x14ac:dyDescent="0.25">
      <c r="B172" s="62" t="s">
        <v>211</v>
      </c>
    </row>
    <row r="173" spans="2:2" ht="15.75" x14ac:dyDescent="0.25">
      <c r="B173" s="62" t="s">
        <v>212</v>
      </c>
    </row>
    <row r="174" spans="2:2" ht="15.75" x14ac:dyDescent="0.25">
      <c r="B174" s="62" t="s">
        <v>86</v>
      </c>
    </row>
    <row r="175" spans="2:2" ht="15.75" x14ac:dyDescent="0.25">
      <c r="B175" s="62" t="s">
        <v>213</v>
      </c>
    </row>
    <row r="176" spans="2:2" ht="15.75" x14ac:dyDescent="0.25">
      <c r="B176" s="62" t="s">
        <v>214</v>
      </c>
    </row>
    <row r="177" spans="2:2" ht="15.75" x14ac:dyDescent="0.25">
      <c r="B177" s="62" t="s">
        <v>215</v>
      </c>
    </row>
    <row r="178" spans="2:2" ht="15.75" x14ac:dyDescent="0.25">
      <c r="B178" s="62" t="s">
        <v>86</v>
      </c>
    </row>
    <row r="179" spans="2:2" ht="15.75" x14ac:dyDescent="0.25">
      <c r="B179" s="62" t="s">
        <v>216</v>
      </c>
    </row>
    <row r="180" spans="2:2" ht="15.75" x14ac:dyDescent="0.25">
      <c r="B180" s="62" t="s">
        <v>217</v>
      </c>
    </row>
    <row r="181" spans="2:2" ht="15.75" x14ac:dyDescent="0.25">
      <c r="B181" s="62" t="s">
        <v>218</v>
      </c>
    </row>
    <row r="182" spans="2:2" ht="15.75" x14ac:dyDescent="0.25">
      <c r="B182" s="62" t="s">
        <v>219</v>
      </c>
    </row>
    <row r="183" spans="2:2" ht="15.75" x14ac:dyDescent="0.25">
      <c r="B183" s="62" t="s">
        <v>86</v>
      </c>
    </row>
    <row r="184" spans="2:2" ht="15.75" x14ac:dyDescent="0.25">
      <c r="B184" s="62" t="s">
        <v>220</v>
      </c>
    </row>
    <row r="185" spans="2:2" ht="15.75" x14ac:dyDescent="0.25">
      <c r="B185" s="62" t="s">
        <v>221</v>
      </c>
    </row>
    <row r="186" spans="2:2" ht="15.75" x14ac:dyDescent="0.25">
      <c r="B186" s="62" t="s">
        <v>222</v>
      </c>
    </row>
    <row r="187" spans="2:2" ht="15.75" x14ac:dyDescent="0.25">
      <c r="B187" s="62" t="s">
        <v>86</v>
      </c>
    </row>
    <row r="188" spans="2:2" ht="15.75" x14ac:dyDescent="0.25">
      <c r="B188" s="62" t="s">
        <v>223</v>
      </c>
    </row>
    <row r="189" spans="2:2" ht="15.75" x14ac:dyDescent="0.25">
      <c r="B189" s="62" t="s">
        <v>224</v>
      </c>
    </row>
    <row r="190" spans="2:2" ht="15.75" x14ac:dyDescent="0.25">
      <c r="B190" s="62" t="s">
        <v>225</v>
      </c>
    </row>
    <row r="191" spans="2:2" ht="15.75" x14ac:dyDescent="0.25">
      <c r="B191" s="62" t="s">
        <v>226</v>
      </c>
    </row>
    <row r="192" spans="2:2" ht="15.75" x14ac:dyDescent="0.25">
      <c r="B192" s="62" t="s">
        <v>227</v>
      </c>
    </row>
    <row r="193" spans="2:2" ht="15.75" x14ac:dyDescent="0.25">
      <c r="B193" s="62" t="s">
        <v>228</v>
      </c>
    </row>
    <row r="194" spans="2:2" ht="15.75" x14ac:dyDescent="0.25">
      <c r="B194" s="62" t="s">
        <v>86</v>
      </c>
    </row>
    <row r="195" spans="2:2" ht="15.75" x14ac:dyDescent="0.25">
      <c r="B195" s="62" t="s">
        <v>229</v>
      </c>
    </row>
    <row r="196" spans="2:2" ht="15.75" x14ac:dyDescent="0.25">
      <c r="B196" s="62" t="s">
        <v>230</v>
      </c>
    </row>
    <row r="197" spans="2:2" ht="15.75" x14ac:dyDescent="0.25">
      <c r="B197" s="62" t="s">
        <v>86</v>
      </c>
    </row>
    <row r="198" spans="2:2" ht="15.75" x14ac:dyDescent="0.25">
      <c r="B198" s="62" t="s">
        <v>231</v>
      </c>
    </row>
    <row r="199" spans="2:2" ht="15.75" x14ac:dyDescent="0.25">
      <c r="B199" s="62" t="s">
        <v>232</v>
      </c>
    </row>
    <row r="200" spans="2:2" ht="15.75" x14ac:dyDescent="0.25">
      <c r="B200" s="62" t="s">
        <v>86</v>
      </c>
    </row>
    <row r="201" spans="2:2" ht="15.75" x14ac:dyDescent="0.25">
      <c r="B201" s="62" t="s">
        <v>233</v>
      </c>
    </row>
    <row r="202" spans="2:2" ht="15.75" x14ac:dyDescent="0.25">
      <c r="B202" s="62" t="s">
        <v>234</v>
      </c>
    </row>
    <row r="203" spans="2:2" ht="15.75" x14ac:dyDescent="0.25">
      <c r="B203" s="62" t="s">
        <v>235</v>
      </c>
    </row>
    <row r="204" spans="2:2" ht="15.75" x14ac:dyDescent="0.25">
      <c r="B204" s="62" t="s">
        <v>86</v>
      </c>
    </row>
    <row r="205" spans="2:2" ht="15.75" x14ac:dyDescent="0.25">
      <c r="B205" s="62" t="s">
        <v>236</v>
      </c>
    </row>
    <row r="206" spans="2:2" ht="15.75" x14ac:dyDescent="0.25">
      <c r="B206" s="62" t="s">
        <v>86</v>
      </c>
    </row>
    <row r="207" spans="2:2" ht="15.75" x14ac:dyDescent="0.25">
      <c r="B207" s="62" t="s">
        <v>237</v>
      </c>
    </row>
    <row r="208" spans="2:2" ht="15.75" x14ac:dyDescent="0.25">
      <c r="B208" s="62" t="s">
        <v>238</v>
      </c>
    </row>
    <row r="209" spans="2:2" ht="15.75" x14ac:dyDescent="0.25">
      <c r="B209" s="62" t="s">
        <v>239</v>
      </c>
    </row>
    <row r="210" spans="2:2" ht="15.75" x14ac:dyDescent="0.25">
      <c r="B210" s="62" t="s">
        <v>240</v>
      </c>
    </row>
    <row r="211" spans="2:2" ht="15.75" x14ac:dyDescent="0.25">
      <c r="B211" s="62" t="s">
        <v>86</v>
      </c>
    </row>
    <row r="212" spans="2:2" ht="15.75" x14ac:dyDescent="0.25">
      <c r="B212" s="62" t="s">
        <v>241</v>
      </c>
    </row>
    <row r="213" spans="2:2" ht="15.75" x14ac:dyDescent="0.25">
      <c r="B213" s="62" t="s">
        <v>242</v>
      </c>
    </row>
    <row r="214" spans="2:2" ht="15.75" x14ac:dyDescent="0.25">
      <c r="B214" s="62" t="s">
        <v>86</v>
      </c>
    </row>
    <row r="215" spans="2:2" ht="15.75" x14ac:dyDescent="0.25">
      <c r="B215" s="62" t="s">
        <v>243</v>
      </c>
    </row>
    <row r="216" spans="2:2" ht="15.75" x14ac:dyDescent="0.25">
      <c r="B216" s="62" t="s">
        <v>244</v>
      </c>
    </row>
    <row r="217" spans="2:2" ht="15.75" x14ac:dyDescent="0.25">
      <c r="B217" s="62" t="s">
        <v>245</v>
      </c>
    </row>
    <row r="218" spans="2:2" ht="15.75" x14ac:dyDescent="0.25">
      <c r="B218" s="62" t="s">
        <v>86</v>
      </c>
    </row>
    <row r="219" spans="2:2" ht="15.75" x14ac:dyDescent="0.25">
      <c r="B219" s="62" t="s">
        <v>246</v>
      </c>
    </row>
    <row r="220" spans="2:2" ht="15.75" x14ac:dyDescent="0.25">
      <c r="B220" s="62" t="s">
        <v>247</v>
      </c>
    </row>
    <row r="221" spans="2:2" ht="15.75" x14ac:dyDescent="0.25">
      <c r="B221" s="62" t="s">
        <v>248</v>
      </c>
    </row>
    <row r="222" spans="2:2" ht="15.75" x14ac:dyDescent="0.25">
      <c r="B222" s="62" t="s">
        <v>249</v>
      </c>
    </row>
    <row r="223" spans="2:2" ht="15.75" x14ac:dyDescent="0.25">
      <c r="B223" s="62" t="s">
        <v>86</v>
      </c>
    </row>
    <row r="224" spans="2:2" ht="15.75" x14ac:dyDescent="0.25">
      <c r="B224" s="62" t="s">
        <v>250</v>
      </c>
    </row>
    <row r="225" spans="2:2" ht="15.75" x14ac:dyDescent="0.25">
      <c r="B225" s="62" t="s">
        <v>251</v>
      </c>
    </row>
    <row r="226" spans="2:2" ht="15.75" x14ac:dyDescent="0.25">
      <c r="B226" s="62" t="s">
        <v>252</v>
      </c>
    </row>
    <row r="227" spans="2:2" ht="15.75" x14ac:dyDescent="0.25">
      <c r="B227" s="62" t="s">
        <v>253</v>
      </c>
    </row>
    <row r="228" spans="2:2" ht="15.75" x14ac:dyDescent="0.25">
      <c r="B228" s="62" t="s">
        <v>254</v>
      </c>
    </row>
    <row r="229" spans="2:2" ht="15.75" x14ac:dyDescent="0.25">
      <c r="B229" s="62" t="s">
        <v>255</v>
      </c>
    </row>
    <row r="230" spans="2:2" ht="15.75" x14ac:dyDescent="0.25">
      <c r="B230" s="62" t="s">
        <v>256</v>
      </c>
    </row>
    <row r="231" spans="2:2" ht="15.75" x14ac:dyDescent="0.25">
      <c r="B231" s="62" t="s">
        <v>257</v>
      </c>
    </row>
    <row r="232" spans="2:2" ht="15.75" x14ac:dyDescent="0.25">
      <c r="B232" s="62" t="s">
        <v>86</v>
      </c>
    </row>
    <row r="233" spans="2:2" ht="15.75" x14ac:dyDescent="0.25">
      <c r="B233" s="62" t="s">
        <v>258</v>
      </c>
    </row>
    <row r="234" spans="2:2" ht="15.75" x14ac:dyDescent="0.25">
      <c r="B234" s="62" t="s">
        <v>259</v>
      </c>
    </row>
    <row r="235" spans="2:2" ht="15.75" x14ac:dyDescent="0.25">
      <c r="B235" s="62" t="s">
        <v>260</v>
      </c>
    </row>
    <row r="236" spans="2:2" ht="15.75" x14ac:dyDescent="0.25">
      <c r="B236" s="62" t="s">
        <v>86</v>
      </c>
    </row>
    <row r="237" spans="2:2" ht="15.75" x14ac:dyDescent="0.25">
      <c r="B237" s="62" t="s">
        <v>261</v>
      </c>
    </row>
    <row r="238" spans="2:2" ht="15.75" x14ac:dyDescent="0.25">
      <c r="B238" s="62" t="s">
        <v>262</v>
      </c>
    </row>
    <row r="239" spans="2:2" ht="15.75" x14ac:dyDescent="0.25">
      <c r="B239" s="62" t="s">
        <v>86</v>
      </c>
    </row>
    <row r="240" spans="2:2" ht="15.75" x14ac:dyDescent="0.25">
      <c r="B240" s="62" t="s">
        <v>263</v>
      </c>
    </row>
    <row r="241" spans="2:2" ht="15.75" x14ac:dyDescent="0.25">
      <c r="B241" s="62" t="s">
        <v>264</v>
      </c>
    </row>
    <row r="242" spans="2:2" ht="15.75" x14ac:dyDescent="0.25">
      <c r="B242" s="62" t="s">
        <v>86</v>
      </c>
    </row>
    <row r="243" spans="2:2" ht="15.75" x14ac:dyDescent="0.25">
      <c r="B243" s="62" t="s">
        <v>265</v>
      </c>
    </row>
    <row r="244" spans="2:2" ht="15.75" x14ac:dyDescent="0.25">
      <c r="B244" s="62" t="s">
        <v>266</v>
      </c>
    </row>
    <row r="245" spans="2:2" ht="15.75" x14ac:dyDescent="0.25">
      <c r="B245" s="62"/>
    </row>
    <row r="246" spans="2:2" ht="15.75" x14ac:dyDescent="0.25">
      <c r="B246" s="62"/>
    </row>
    <row r="247" spans="2:2" ht="15.75" x14ac:dyDescent="0.25">
      <c r="B247" s="62"/>
    </row>
    <row r="248" spans="2:2" ht="15.75" x14ac:dyDescent="0.25">
      <c r="B248" s="62"/>
    </row>
    <row r="249" spans="2:2" ht="15.75" x14ac:dyDescent="0.25">
      <c r="B249" s="62"/>
    </row>
    <row r="250" spans="2:2" ht="15.75" x14ac:dyDescent="0.25">
      <c r="B250" s="62"/>
    </row>
    <row r="251" spans="2:2" ht="15.75" x14ac:dyDescent="0.25">
      <c r="B251" s="62"/>
    </row>
    <row r="252" spans="2:2" ht="15.75" x14ac:dyDescent="0.25">
      <c r="B252" s="62"/>
    </row>
    <row r="253" spans="2:2" ht="15.75" x14ac:dyDescent="0.25">
      <c r="B253" s="62"/>
    </row>
    <row r="254" spans="2:2" ht="15.75" x14ac:dyDescent="0.25">
      <c r="B254" s="62"/>
    </row>
    <row r="255" spans="2:2" ht="15.75" x14ac:dyDescent="0.25">
      <c r="B255" s="62"/>
    </row>
    <row r="256" spans="2:2" ht="15.75" x14ac:dyDescent="0.25">
      <c r="B256" s="62"/>
    </row>
    <row r="257" spans="2:2" ht="15.75" x14ac:dyDescent="0.25">
      <c r="B257" s="62"/>
    </row>
    <row r="258" spans="2:2" ht="15.75" x14ac:dyDescent="0.25">
      <c r="B258" s="62"/>
    </row>
    <row r="259" spans="2:2" ht="15.75" x14ac:dyDescent="0.25">
      <c r="B259" s="62"/>
    </row>
    <row r="260" spans="2:2" ht="15.75" x14ac:dyDescent="0.25">
      <c r="B260" s="62"/>
    </row>
    <row r="261" spans="2:2" ht="15.75" x14ac:dyDescent="0.25">
      <c r="B261" s="62"/>
    </row>
    <row r="262" spans="2:2" ht="15.75" x14ac:dyDescent="0.25">
      <c r="B262" s="62"/>
    </row>
    <row r="263" spans="2:2" ht="15.75" x14ac:dyDescent="0.25">
      <c r="B263" s="62"/>
    </row>
    <row r="264" spans="2:2" ht="15.75" x14ac:dyDescent="0.25">
      <c r="B264" s="62"/>
    </row>
    <row r="265" spans="2:2" ht="15.75" x14ac:dyDescent="0.25">
      <c r="B265" s="62"/>
    </row>
    <row r="266" spans="2:2" ht="15.75" x14ac:dyDescent="0.25">
      <c r="B266" s="62"/>
    </row>
    <row r="267" spans="2:2" ht="15.75" x14ac:dyDescent="0.25">
      <c r="B267" s="62"/>
    </row>
    <row r="268" spans="2:2" ht="15.75" x14ac:dyDescent="0.25">
      <c r="B268" s="62"/>
    </row>
    <row r="269" spans="2:2" ht="15.75" x14ac:dyDescent="0.25">
      <c r="B269" s="62"/>
    </row>
    <row r="270" spans="2:2" ht="15.75" x14ac:dyDescent="0.25">
      <c r="B270" s="62"/>
    </row>
    <row r="271" spans="2:2" ht="15.75" x14ac:dyDescent="0.25">
      <c r="B271" s="62"/>
    </row>
    <row r="272" spans="2:2" ht="15.75" x14ac:dyDescent="0.25">
      <c r="B272" s="62"/>
    </row>
    <row r="273" spans="2:2" ht="15.75" x14ac:dyDescent="0.25">
      <c r="B273" s="62"/>
    </row>
    <row r="274" spans="2:2" ht="15.75" x14ac:dyDescent="0.25">
      <c r="B274" s="62"/>
    </row>
    <row r="275" spans="2:2" ht="15.75" x14ac:dyDescent="0.25">
      <c r="B275" s="62"/>
    </row>
    <row r="276" spans="2:2" ht="15.75" x14ac:dyDescent="0.25">
      <c r="B276" s="62"/>
    </row>
    <row r="277" spans="2:2" ht="15.75" x14ac:dyDescent="0.25">
      <c r="B277" s="62"/>
    </row>
    <row r="278" spans="2:2" ht="15.75" x14ac:dyDescent="0.25">
      <c r="B278" s="62"/>
    </row>
    <row r="279" spans="2:2" ht="15.75" x14ac:dyDescent="0.25">
      <c r="B279" s="62"/>
    </row>
    <row r="280" spans="2:2" ht="15.75" x14ac:dyDescent="0.25">
      <c r="B280" s="62"/>
    </row>
    <row r="281" spans="2:2" ht="15.75" x14ac:dyDescent="0.25">
      <c r="B281" s="62"/>
    </row>
    <row r="282" spans="2:2" ht="15.75" x14ac:dyDescent="0.25">
      <c r="B282" s="62"/>
    </row>
    <row r="283" spans="2:2" ht="15.75" x14ac:dyDescent="0.25">
      <c r="B283" s="62"/>
    </row>
    <row r="284" spans="2:2" ht="15.75" x14ac:dyDescent="0.25">
      <c r="B284" s="62"/>
    </row>
    <row r="285" spans="2:2" ht="15.75" x14ac:dyDescent="0.25">
      <c r="B285" s="62"/>
    </row>
    <row r="286" spans="2:2" ht="15.75" x14ac:dyDescent="0.25">
      <c r="B286" s="62"/>
    </row>
    <row r="287" spans="2:2" ht="15.75" x14ac:dyDescent="0.25">
      <c r="B287" s="62"/>
    </row>
    <row r="288" spans="2:2" ht="15.75" x14ac:dyDescent="0.25">
      <c r="B288" s="62"/>
    </row>
    <row r="289" spans="2:2" ht="15.75" x14ac:dyDescent="0.25">
      <c r="B289" s="62"/>
    </row>
    <row r="290" spans="2:2" ht="15.75" x14ac:dyDescent="0.25">
      <c r="B290" s="62"/>
    </row>
    <row r="291" spans="2:2" ht="15.75" x14ac:dyDescent="0.25">
      <c r="B291" s="62"/>
    </row>
    <row r="292" spans="2:2" ht="15.75" x14ac:dyDescent="0.25">
      <c r="B292" s="62"/>
    </row>
    <row r="293" spans="2:2" ht="15.75" x14ac:dyDescent="0.25">
      <c r="B293" s="62"/>
    </row>
    <row r="294" spans="2:2" ht="15.75" x14ac:dyDescent="0.25">
      <c r="B294" s="62"/>
    </row>
    <row r="295" spans="2:2" ht="15.75" x14ac:dyDescent="0.25">
      <c r="B295" s="62"/>
    </row>
    <row r="296" spans="2:2" ht="15.75" x14ac:dyDescent="0.25">
      <c r="B296" s="62"/>
    </row>
    <row r="297" spans="2:2" ht="15.75" x14ac:dyDescent="0.25">
      <c r="B297" s="62"/>
    </row>
    <row r="298" spans="2:2" ht="15.75" x14ac:dyDescent="0.25">
      <c r="B298" s="62"/>
    </row>
    <row r="299" spans="2:2" ht="15.75" x14ac:dyDescent="0.25">
      <c r="B299" s="62"/>
    </row>
    <row r="300" spans="2:2" ht="15.75" x14ac:dyDescent="0.25">
      <c r="B300" s="62"/>
    </row>
    <row r="301" spans="2:2" ht="15.75" x14ac:dyDescent="0.25">
      <c r="B301" s="62"/>
    </row>
    <row r="302" spans="2:2" ht="15.75" x14ac:dyDescent="0.25">
      <c r="B302" s="62"/>
    </row>
    <row r="303" spans="2:2" ht="15.75" x14ac:dyDescent="0.25">
      <c r="B303" s="62"/>
    </row>
    <row r="304" spans="2:2" ht="15.75" x14ac:dyDescent="0.25">
      <c r="B304" s="62"/>
    </row>
    <row r="305" spans="2:2" ht="15.75" x14ac:dyDescent="0.25">
      <c r="B305" s="62"/>
    </row>
    <row r="306" spans="2:2" ht="15.75" x14ac:dyDescent="0.25">
      <c r="B306" s="62"/>
    </row>
    <row r="307" spans="2:2" ht="15.75" x14ac:dyDescent="0.25">
      <c r="B307" s="62"/>
    </row>
    <row r="308" spans="2:2" ht="15.75" x14ac:dyDescent="0.25">
      <c r="B308" s="62"/>
    </row>
    <row r="309" spans="2:2" ht="15.75" x14ac:dyDescent="0.25">
      <c r="B309" s="62"/>
    </row>
    <row r="310" spans="2:2" ht="15.75" x14ac:dyDescent="0.25">
      <c r="B310" s="62"/>
    </row>
    <row r="311" spans="2:2" ht="15.75" x14ac:dyDescent="0.25">
      <c r="B311" s="62"/>
    </row>
    <row r="312" spans="2:2" ht="15.75" x14ac:dyDescent="0.25">
      <c r="B312" s="62"/>
    </row>
    <row r="313" spans="2:2" ht="15.75" x14ac:dyDescent="0.25">
      <c r="B313" s="62"/>
    </row>
    <row r="314" spans="2:2" ht="15.75" x14ac:dyDescent="0.25">
      <c r="B314" s="62"/>
    </row>
    <row r="315" spans="2:2" ht="15.75" x14ac:dyDescent="0.25">
      <c r="B315" s="62"/>
    </row>
    <row r="316" spans="2:2" ht="15.75" x14ac:dyDescent="0.25">
      <c r="B316" s="62"/>
    </row>
    <row r="317" spans="2:2" ht="15.75" x14ac:dyDescent="0.25">
      <c r="B317" s="62"/>
    </row>
    <row r="318" spans="2:2" ht="15.75" x14ac:dyDescent="0.25">
      <c r="B318" s="62"/>
    </row>
    <row r="319" spans="2:2" ht="15.75" x14ac:dyDescent="0.25">
      <c r="B319" s="62"/>
    </row>
    <row r="320" spans="2:2" ht="15.75" x14ac:dyDescent="0.25">
      <c r="B320" s="62"/>
    </row>
    <row r="321" spans="2:2" ht="15.75" x14ac:dyDescent="0.25">
      <c r="B321" s="62"/>
    </row>
    <row r="322" spans="2:2" ht="15.75" x14ac:dyDescent="0.25">
      <c r="B322" s="62"/>
    </row>
    <row r="323" spans="2:2" ht="15.75" x14ac:dyDescent="0.25">
      <c r="B323" s="62"/>
    </row>
    <row r="324" spans="2:2" ht="15.75" x14ac:dyDescent="0.25">
      <c r="B324" s="62"/>
    </row>
    <row r="325" spans="2:2" ht="15.75" x14ac:dyDescent="0.25">
      <c r="B325" s="62"/>
    </row>
    <row r="326" spans="2:2" ht="15.75" x14ac:dyDescent="0.25">
      <c r="B326" s="62"/>
    </row>
    <row r="327" spans="2:2" ht="15.75" x14ac:dyDescent="0.25">
      <c r="B327" s="62"/>
    </row>
    <row r="328" spans="2:2" ht="15.75" x14ac:dyDescent="0.25">
      <c r="B328" s="62"/>
    </row>
    <row r="329" spans="2:2" ht="15.75" x14ac:dyDescent="0.25">
      <c r="B329" s="62"/>
    </row>
    <row r="330" spans="2:2" ht="15.75" x14ac:dyDescent="0.25">
      <c r="B330" s="62"/>
    </row>
    <row r="331" spans="2:2" ht="15.75" x14ac:dyDescent="0.25">
      <c r="B331" s="62"/>
    </row>
    <row r="332" spans="2:2" ht="15.75" x14ac:dyDescent="0.25">
      <c r="B332" s="62"/>
    </row>
    <row r="333" spans="2:2" ht="15.75" x14ac:dyDescent="0.25">
      <c r="B333" s="62"/>
    </row>
    <row r="334" spans="2:2" ht="15.75" x14ac:dyDescent="0.25">
      <c r="B334" s="62"/>
    </row>
    <row r="335" spans="2:2" ht="15.75" x14ac:dyDescent="0.25">
      <c r="B335" s="62"/>
    </row>
    <row r="336" spans="2:2" ht="15.75" x14ac:dyDescent="0.25">
      <c r="B336" s="62"/>
    </row>
    <row r="337" spans="2:2" ht="15.75" x14ac:dyDescent="0.25">
      <c r="B337" s="6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J33"/>
  <sheetViews>
    <sheetView workbookViewId="0">
      <selection activeCell="B37" sqref="B37"/>
    </sheetView>
  </sheetViews>
  <sheetFormatPr baseColWidth="10" defaultColWidth="8.85546875" defaultRowHeight="15" x14ac:dyDescent="0.25"/>
  <cols>
    <col min="1" max="2" width="8.85546875" style="1"/>
    <col min="3" max="3" width="3" style="1" customWidth="1"/>
    <col min="4" max="4" width="3.7109375" style="1" customWidth="1"/>
    <col min="5" max="16384" width="8.85546875" style="1"/>
  </cols>
  <sheetData>
    <row r="9" spans="3:10" x14ac:dyDescent="0.25">
      <c r="C9" s="3" t="s">
        <v>267</v>
      </c>
    </row>
    <row r="11" spans="3:10" ht="14.45" x14ac:dyDescent="0.3">
      <c r="C11" s="3" t="s">
        <v>268</v>
      </c>
    </row>
    <row r="12" spans="3:10" ht="14.45" x14ac:dyDescent="0.3">
      <c r="C12" s="3" t="s">
        <v>270</v>
      </c>
      <c r="D12" s="63"/>
    </row>
    <row r="13" spans="3:10" x14ac:dyDescent="0.25">
      <c r="C13" s="3" t="s">
        <v>271</v>
      </c>
      <c r="E13" s="63"/>
    </row>
    <row r="14" spans="3:10" x14ac:dyDescent="0.25">
      <c r="C14" s="3" t="s">
        <v>272</v>
      </c>
      <c r="E14" s="63"/>
      <c r="J14" s="3"/>
    </row>
    <row r="15" spans="3:10" x14ac:dyDescent="0.25">
      <c r="C15" s="3" t="s">
        <v>273</v>
      </c>
      <c r="E15" s="63"/>
    </row>
    <row r="16" spans="3:10" x14ac:dyDescent="0.25">
      <c r="C16" s="3" t="s">
        <v>334</v>
      </c>
      <c r="E16" s="64"/>
    </row>
    <row r="17" spans="3:9" ht="14.45" x14ac:dyDescent="0.3">
      <c r="C17" s="3" t="s">
        <v>274</v>
      </c>
      <c r="E17" s="64"/>
    </row>
    <row r="18" spans="3:9" x14ac:dyDescent="0.25">
      <c r="D18" s="63" t="s">
        <v>275</v>
      </c>
      <c r="E18" s="5"/>
    </row>
    <row r="19" spans="3:9" x14ac:dyDescent="0.25">
      <c r="D19" s="5"/>
      <c r="E19" s="63" t="s">
        <v>310</v>
      </c>
      <c r="I19" s="65"/>
    </row>
    <row r="20" spans="3:9" ht="14.45" x14ac:dyDescent="0.3">
      <c r="D20" s="5"/>
      <c r="E20" s="63" t="s">
        <v>311</v>
      </c>
    </row>
    <row r="21" spans="3:9" x14ac:dyDescent="0.25">
      <c r="D21" s="5"/>
      <c r="E21" s="63" t="s">
        <v>312</v>
      </c>
    </row>
    <row r="22" spans="3:9" x14ac:dyDescent="0.25">
      <c r="D22" s="63" t="s">
        <v>309</v>
      </c>
      <c r="E22" s="5"/>
    </row>
    <row r="23" spans="3:9" x14ac:dyDescent="0.25">
      <c r="D23" s="5"/>
      <c r="E23" s="63" t="s">
        <v>313</v>
      </c>
    </row>
    <row r="24" spans="3:9" ht="14.45" x14ac:dyDescent="0.3">
      <c r="D24" s="5"/>
      <c r="E24" s="63" t="s">
        <v>315</v>
      </c>
    </row>
    <row r="25" spans="3:9" ht="14.45" x14ac:dyDescent="0.3">
      <c r="D25" s="5"/>
      <c r="E25" s="63" t="s">
        <v>316</v>
      </c>
    </row>
    <row r="26" spans="3:9" x14ac:dyDescent="0.25">
      <c r="D26" s="63" t="s">
        <v>276</v>
      </c>
      <c r="E26" s="5"/>
    </row>
    <row r="27" spans="3:9" x14ac:dyDescent="0.25">
      <c r="D27" s="5"/>
      <c r="E27" s="63" t="s">
        <v>317</v>
      </c>
    </row>
    <row r="28" spans="3:9" x14ac:dyDescent="0.25">
      <c r="D28" s="5"/>
      <c r="E28" s="63" t="s">
        <v>318</v>
      </c>
    </row>
    <row r="29" spans="3:9" x14ac:dyDescent="0.25">
      <c r="D29" s="5"/>
      <c r="E29" s="63" t="s">
        <v>319</v>
      </c>
    </row>
    <row r="30" spans="3:9" x14ac:dyDescent="0.25">
      <c r="D30" s="5"/>
      <c r="E30" s="63" t="s">
        <v>320</v>
      </c>
    </row>
    <row r="31" spans="3:9" x14ac:dyDescent="0.25">
      <c r="D31" s="5"/>
      <c r="E31" s="63" t="s">
        <v>321</v>
      </c>
    </row>
    <row r="32" spans="3:9" x14ac:dyDescent="0.25">
      <c r="D32" s="5"/>
      <c r="E32" s="63" t="s">
        <v>322</v>
      </c>
    </row>
    <row r="33" spans="4:5" ht="14.45" x14ac:dyDescent="0.3">
      <c r="D33" s="63" t="s">
        <v>269</v>
      </c>
      <c r="E33" s="5"/>
    </row>
  </sheetData>
  <hyperlinks>
    <hyperlink ref="D18" location="'7.1'!A1" display="7.A. ACCÉS A FP"/>
    <hyperlink ref="E19" location="'7.1'!A1" display="7.1. Estudis previs de l'alumnat que accedeix als estudis d'FP inicial de règim general (N). Curs 2018/2019"/>
    <hyperlink ref="E20" location="'7.2'!A1" display="7.2. Estudis previs de l'alumnat que accedeix als estudis d'FP inicial segons sexe. Curs 2018/2019"/>
    <hyperlink ref="E21" location="'7.3'!A1" display="7.3. Estudis previs de l'alumnat que accedeix als estudis d'FP inicial de règim general segons l'edat (N). Curs 2018/2019"/>
    <hyperlink ref="D22" location="'7.4'!A1" display="7.B. GRADUACIÓ EN FP"/>
    <hyperlink ref="E23" location="'7.4'!A1" display="7.4.Graducacions en FP segons família professional i cicle formatiu (N). Curs 2018/2019"/>
    <hyperlink ref="E24" location="'7.5'!A1" display="7.5. Graduacions en FP per cicle formatiu i tipologia de centre (N). Curs 2018/2019"/>
    <hyperlink ref="E25" location="'7.6'!A1" display="7.6. Graduacions en FP per edat i cicle formatiu (N). Curs 2018/2019"/>
    <hyperlink ref="D26" location="'7.7'!A1" display="7.C. CONTINUACIÓ D'ESTUDIS UNIVERSITARIS"/>
    <hyperlink ref="E27" location="'7.7'!A1" display="7.7. Evolució de la preinscripció universitària procedent de l'FP. Catalunya. Curs 2008/2009 - 2019/2020"/>
    <hyperlink ref="E28" location="'7.8'!A1" display="7.8. Evolució de les matriculacions d'alumnat universitari provinent d'FP. Catalunya. Curs 2013/14 - 2019/20"/>
    <hyperlink ref="E29" location="'7.9'!A1" display="7.9. Distribució de les places universitàries assignades a alumnat procedent d'FP segons sexe. Catalunya. Curs 2018/2019"/>
    <hyperlink ref="E30" location="'7.10'!A1" display="7.10. Matriculacions de nou accés a les universitats provinents d'FP. Curs 2018/2019"/>
    <hyperlink ref="E31" location="'7.11'!A1" display="7.11. Places universitàries assignades a alumnat procedent d'FP segons edat. Catalunya. Curs 2018/2019"/>
    <hyperlink ref="E32" location="'7.12'!A1" display="7.12. Estudis universitaris més demandats per persones titulades en FP (5 per universitat). Catalunya. Preinscripció curs 2018/2019"/>
    <hyperlink ref="D33" location="Glossari!A1" display="Glossari"/>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86"/>
  <sheetViews>
    <sheetView zoomScaleNormal="100" workbookViewId="0">
      <selection activeCell="X93" sqref="X93"/>
    </sheetView>
  </sheetViews>
  <sheetFormatPr baseColWidth="10" defaultColWidth="8.85546875" defaultRowHeight="15" x14ac:dyDescent="0.25"/>
  <cols>
    <col min="1" max="1" width="2.28515625" style="1" customWidth="1"/>
    <col min="2" max="2" width="16.5703125" style="1" customWidth="1"/>
    <col min="3" max="3" width="7.85546875" style="1" customWidth="1"/>
    <col min="4" max="4" width="9.28515625" style="1" customWidth="1"/>
    <col min="5" max="5" width="8.85546875" style="1" customWidth="1"/>
    <col min="6" max="16384" width="8.85546875" style="1"/>
  </cols>
  <sheetData>
    <row r="6" spans="2:6" x14ac:dyDescent="0.25">
      <c r="B6" s="3" t="s">
        <v>275</v>
      </c>
    </row>
    <row r="8" spans="2:6" x14ac:dyDescent="0.25">
      <c r="B8" s="3" t="s">
        <v>310</v>
      </c>
    </row>
    <row r="9" spans="2:6" ht="14.45" x14ac:dyDescent="0.3">
      <c r="B9" s="2"/>
      <c r="C9" s="2"/>
      <c r="D9" s="2"/>
      <c r="E9" s="2"/>
    </row>
    <row r="10" spans="2:6" x14ac:dyDescent="0.25">
      <c r="B10" s="16" t="s">
        <v>66</v>
      </c>
      <c r="C10" s="18" t="s">
        <v>48</v>
      </c>
      <c r="D10" s="18" t="s">
        <v>49</v>
      </c>
      <c r="E10" s="66" t="s">
        <v>44</v>
      </c>
      <c r="F10" s="67"/>
    </row>
    <row r="11" spans="2:6" ht="14.45" x14ac:dyDescent="0.3">
      <c r="B11" s="3" t="s">
        <v>33</v>
      </c>
      <c r="C11" s="7"/>
      <c r="D11" s="7"/>
      <c r="E11" s="67"/>
      <c r="F11" s="67"/>
    </row>
    <row r="12" spans="2:6" ht="14.45" x14ac:dyDescent="0.3">
      <c r="B12" s="1" t="s">
        <v>50</v>
      </c>
      <c r="C12" s="14">
        <v>5195</v>
      </c>
      <c r="D12" s="14">
        <v>202</v>
      </c>
      <c r="E12" s="39">
        <f>C12+D12</f>
        <v>5397</v>
      </c>
      <c r="F12" s="39"/>
    </row>
    <row r="13" spans="2:6" ht="14.45" x14ac:dyDescent="0.3">
      <c r="B13" s="1" t="s">
        <v>51</v>
      </c>
      <c r="C13" s="14">
        <v>557</v>
      </c>
      <c r="D13" s="14">
        <v>5146</v>
      </c>
      <c r="E13" s="39">
        <f t="shared" ref="E13:E18" si="0">C13+D13</f>
        <v>5703</v>
      </c>
      <c r="F13" s="39"/>
    </row>
    <row r="14" spans="2:6" ht="14.45" x14ac:dyDescent="0.3">
      <c r="B14" s="1" t="s">
        <v>48</v>
      </c>
      <c r="C14" s="14">
        <v>1977</v>
      </c>
      <c r="D14" s="14">
        <v>5400</v>
      </c>
      <c r="E14" s="39">
        <f t="shared" si="0"/>
        <v>7377</v>
      </c>
      <c r="F14" s="39"/>
    </row>
    <row r="15" spans="2:6" ht="14.45" x14ac:dyDescent="0.3">
      <c r="B15" s="1" t="s">
        <v>49</v>
      </c>
      <c r="C15" s="14">
        <v>366</v>
      </c>
      <c r="D15" s="14">
        <v>5594</v>
      </c>
      <c r="E15" s="39">
        <f t="shared" si="0"/>
        <v>5960</v>
      </c>
      <c r="F15" s="39"/>
    </row>
    <row r="16" spans="2:6" ht="14.45" x14ac:dyDescent="0.3">
      <c r="B16" s="1" t="s">
        <v>52</v>
      </c>
      <c r="C16" s="14">
        <v>72</v>
      </c>
      <c r="D16" s="14">
        <v>201</v>
      </c>
      <c r="E16" s="39">
        <f t="shared" si="0"/>
        <v>273</v>
      </c>
      <c r="F16" s="39"/>
    </row>
    <row r="17" spans="2:6" ht="14.45" x14ac:dyDescent="0.3">
      <c r="B17" s="1" t="s">
        <v>56</v>
      </c>
      <c r="C17" s="14">
        <v>6258</v>
      </c>
      <c r="D17" s="14">
        <v>10478</v>
      </c>
      <c r="E17" s="39">
        <f t="shared" si="0"/>
        <v>16736</v>
      </c>
      <c r="F17" s="39"/>
    </row>
    <row r="18" spans="2:6" ht="14.45" x14ac:dyDescent="0.3">
      <c r="B18" s="2" t="s">
        <v>57</v>
      </c>
      <c r="C18" s="15">
        <v>149</v>
      </c>
      <c r="D18" s="15">
        <v>31</v>
      </c>
      <c r="E18" s="15">
        <f t="shared" si="0"/>
        <v>180</v>
      </c>
      <c r="F18" s="39"/>
    </row>
    <row r="19" spans="2:6" ht="14.45" x14ac:dyDescent="0.3">
      <c r="B19" s="2" t="s">
        <v>44</v>
      </c>
      <c r="C19" s="15">
        <v>14574</v>
      </c>
      <c r="D19" s="15">
        <v>27052</v>
      </c>
      <c r="E19" s="15">
        <v>41626</v>
      </c>
      <c r="F19" s="39"/>
    </row>
    <row r="20" spans="2:6" ht="14.45" x14ac:dyDescent="0.3">
      <c r="B20" s="3" t="s">
        <v>53</v>
      </c>
      <c r="C20" s="14"/>
      <c r="D20" s="14"/>
      <c r="E20" s="39"/>
      <c r="F20" s="39"/>
    </row>
    <row r="21" spans="2:6" ht="14.45" x14ac:dyDescent="0.3">
      <c r="B21" s="1" t="s">
        <v>50</v>
      </c>
      <c r="C21" s="14">
        <f t="shared" ref="C21:E28" si="1">C30-C12</f>
        <v>7253</v>
      </c>
      <c r="D21" s="14">
        <f t="shared" si="1"/>
        <v>112</v>
      </c>
      <c r="E21" s="39">
        <f t="shared" si="1"/>
        <v>7365</v>
      </c>
      <c r="F21" s="39"/>
    </row>
    <row r="22" spans="2:6" ht="14.45" x14ac:dyDescent="0.3">
      <c r="B22" s="1" t="s">
        <v>51</v>
      </c>
      <c r="C22" s="14">
        <f t="shared" si="1"/>
        <v>526</v>
      </c>
      <c r="D22" s="14">
        <f t="shared" si="1"/>
        <v>3080</v>
      </c>
      <c r="E22" s="39">
        <f t="shared" si="1"/>
        <v>3606</v>
      </c>
      <c r="F22" s="39"/>
    </row>
    <row r="23" spans="2:6" ht="14.45" x14ac:dyDescent="0.3">
      <c r="B23" s="1" t="s">
        <v>48</v>
      </c>
      <c r="C23" s="14">
        <f t="shared" si="1"/>
        <v>1220</v>
      </c>
      <c r="D23" s="14">
        <f t="shared" si="1"/>
        <v>2792</v>
      </c>
      <c r="E23" s="39">
        <f t="shared" si="1"/>
        <v>4012</v>
      </c>
      <c r="F23" s="39"/>
    </row>
    <row r="24" spans="2:6" ht="14.45" x14ac:dyDescent="0.3">
      <c r="B24" s="1" t="s">
        <v>49</v>
      </c>
      <c r="C24" s="14">
        <f t="shared" si="1"/>
        <v>66</v>
      </c>
      <c r="D24" s="14">
        <f t="shared" si="1"/>
        <v>1387</v>
      </c>
      <c r="E24" s="39">
        <f t="shared" si="1"/>
        <v>1453</v>
      </c>
      <c r="F24" s="39"/>
    </row>
    <row r="25" spans="2:6" ht="14.45" x14ac:dyDescent="0.3">
      <c r="B25" s="1" t="s">
        <v>52</v>
      </c>
      <c r="C25" s="14">
        <f t="shared" si="1"/>
        <v>75</v>
      </c>
      <c r="D25" s="14">
        <f t="shared" si="1"/>
        <v>125</v>
      </c>
      <c r="E25" s="39">
        <f t="shared" si="1"/>
        <v>200</v>
      </c>
      <c r="F25" s="39"/>
    </row>
    <row r="26" spans="2:6" ht="14.45" x14ac:dyDescent="0.3">
      <c r="B26" s="1" t="s">
        <v>56</v>
      </c>
      <c r="C26" s="14">
        <f t="shared" si="1"/>
        <v>2277</v>
      </c>
      <c r="D26" s="14">
        <f t="shared" si="1"/>
        <v>4369</v>
      </c>
      <c r="E26" s="39">
        <f t="shared" si="1"/>
        <v>6646</v>
      </c>
      <c r="F26" s="39"/>
    </row>
    <row r="27" spans="2:6" ht="14.45" x14ac:dyDescent="0.3">
      <c r="B27" s="2" t="s">
        <v>57</v>
      </c>
      <c r="C27" s="15">
        <f t="shared" si="1"/>
        <v>204</v>
      </c>
      <c r="D27" s="15">
        <f t="shared" si="1"/>
        <v>3</v>
      </c>
      <c r="E27" s="15">
        <f t="shared" si="1"/>
        <v>207</v>
      </c>
      <c r="F27" s="39"/>
    </row>
    <row r="28" spans="2:6" ht="14.45" x14ac:dyDescent="0.3">
      <c r="B28" s="2" t="s">
        <v>44</v>
      </c>
      <c r="C28" s="15">
        <f t="shared" si="1"/>
        <v>11621</v>
      </c>
      <c r="D28" s="15">
        <f t="shared" si="1"/>
        <v>11868</v>
      </c>
      <c r="E28" s="15">
        <f t="shared" si="1"/>
        <v>23489</v>
      </c>
      <c r="F28" s="39"/>
    </row>
    <row r="29" spans="2:6" ht="14.45" x14ac:dyDescent="0.3">
      <c r="B29" s="3" t="s">
        <v>54</v>
      </c>
      <c r="C29" s="14"/>
      <c r="D29" s="14"/>
      <c r="E29" s="39"/>
      <c r="F29" s="39"/>
    </row>
    <row r="30" spans="2:6" ht="14.45" x14ac:dyDescent="0.3">
      <c r="B30" s="1" t="s">
        <v>50</v>
      </c>
      <c r="C30" s="14">
        <v>12448</v>
      </c>
      <c r="D30" s="14">
        <v>314</v>
      </c>
      <c r="E30" s="39">
        <f t="shared" ref="E30:E36" si="2">C30+D30</f>
        <v>12762</v>
      </c>
      <c r="F30" s="39"/>
    </row>
    <row r="31" spans="2:6" ht="14.45" x14ac:dyDescent="0.3">
      <c r="B31" s="1" t="s">
        <v>51</v>
      </c>
      <c r="C31" s="14">
        <v>1083</v>
      </c>
      <c r="D31" s="14">
        <v>8226</v>
      </c>
      <c r="E31" s="39">
        <f t="shared" si="2"/>
        <v>9309</v>
      </c>
      <c r="F31" s="39"/>
    </row>
    <row r="32" spans="2:6" ht="14.45" x14ac:dyDescent="0.3">
      <c r="B32" s="1" t="s">
        <v>48</v>
      </c>
      <c r="C32" s="14">
        <v>3197</v>
      </c>
      <c r="D32" s="14">
        <v>8192</v>
      </c>
      <c r="E32" s="39">
        <f t="shared" si="2"/>
        <v>11389</v>
      </c>
      <c r="F32" s="39"/>
    </row>
    <row r="33" spans="2:6" ht="14.45" x14ac:dyDescent="0.3">
      <c r="B33" s="1" t="s">
        <v>49</v>
      </c>
      <c r="C33" s="14">
        <v>432</v>
      </c>
      <c r="D33" s="14">
        <v>6981</v>
      </c>
      <c r="E33" s="39">
        <f t="shared" si="2"/>
        <v>7413</v>
      </c>
      <c r="F33" s="39"/>
    </row>
    <row r="34" spans="2:6" ht="14.45" x14ac:dyDescent="0.3">
      <c r="B34" s="1" t="s">
        <v>52</v>
      </c>
      <c r="C34" s="14">
        <v>147</v>
      </c>
      <c r="D34" s="14">
        <v>326</v>
      </c>
      <c r="E34" s="39">
        <f t="shared" si="2"/>
        <v>473</v>
      </c>
      <c r="F34" s="39"/>
    </row>
    <row r="35" spans="2:6" ht="14.45" x14ac:dyDescent="0.3">
      <c r="B35" s="1" t="s">
        <v>56</v>
      </c>
      <c r="C35" s="14">
        <v>8535</v>
      </c>
      <c r="D35" s="14">
        <v>14847</v>
      </c>
      <c r="E35" s="39">
        <f t="shared" si="2"/>
        <v>23382</v>
      </c>
      <c r="F35" s="39"/>
    </row>
    <row r="36" spans="2:6" ht="14.45" x14ac:dyDescent="0.3">
      <c r="B36" s="2" t="s">
        <v>57</v>
      </c>
      <c r="C36" s="15">
        <v>353</v>
      </c>
      <c r="D36" s="15">
        <v>34</v>
      </c>
      <c r="E36" s="15">
        <f t="shared" si="2"/>
        <v>387</v>
      </c>
      <c r="F36" s="39"/>
    </row>
    <row r="37" spans="2:6" ht="14.45" x14ac:dyDescent="0.3">
      <c r="B37" s="2" t="s">
        <v>44</v>
      </c>
      <c r="C37" s="15">
        <v>26195</v>
      </c>
      <c r="D37" s="15">
        <v>38920</v>
      </c>
      <c r="E37" s="15">
        <f>C37+D37</f>
        <v>65115</v>
      </c>
      <c r="F37" s="39"/>
    </row>
    <row r="38" spans="2:6" x14ac:dyDescent="0.25">
      <c r="B38" s="1" t="s">
        <v>55</v>
      </c>
    </row>
    <row r="40" spans="2:6" x14ac:dyDescent="0.25">
      <c r="B40" s="3" t="s">
        <v>67</v>
      </c>
    </row>
    <row r="41" spans="2:6" ht="14.45" customHeight="1" x14ac:dyDescent="0.25"/>
    <row r="53" spans="2:5" x14ac:dyDescent="0.25">
      <c r="B53" s="21"/>
      <c r="C53" s="21"/>
      <c r="D53" s="21"/>
      <c r="E53" s="21"/>
    </row>
    <row r="54" spans="2:5" x14ac:dyDescent="0.25">
      <c r="B54" s="21"/>
      <c r="C54" s="21"/>
      <c r="D54" s="21"/>
      <c r="E54" s="21"/>
    </row>
    <row r="70" spans="2:8" x14ac:dyDescent="0.25">
      <c r="B70" s="1" t="s">
        <v>55</v>
      </c>
    </row>
    <row r="72" spans="2:8" x14ac:dyDescent="0.25">
      <c r="B72" s="22" t="s">
        <v>0</v>
      </c>
      <c r="C72" s="23"/>
      <c r="D72" s="23"/>
      <c r="E72" s="23"/>
      <c r="F72" s="23"/>
      <c r="G72" s="23"/>
      <c r="H72" s="24"/>
    </row>
    <row r="73" spans="2:8" ht="14.45" customHeight="1" x14ac:dyDescent="0.25">
      <c r="B73" s="100" t="s">
        <v>68</v>
      </c>
      <c r="C73" s="101"/>
      <c r="D73" s="101"/>
      <c r="E73" s="101"/>
      <c r="F73" s="101"/>
      <c r="G73" s="101"/>
      <c r="H73" s="102"/>
    </row>
    <row r="74" spans="2:8" x14ac:dyDescent="0.25">
      <c r="B74" s="100"/>
      <c r="C74" s="101"/>
      <c r="D74" s="101"/>
      <c r="E74" s="101"/>
      <c r="F74" s="101"/>
      <c r="G74" s="101"/>
      <c r="H74" s="102"/>
    </row>
    <row r="75" spans="2:8" x14ac:dyDescent="0.25">
      <c r="B75" s="100"/>
      <c r="C75" s="101"/>
      <c r="D75" s="101"/>
      <c r="E75" s="101"/>
      <c r="F75" s="101"/>
      <c r="G75" s="101"/>
      <c r="H75" s="102"/>
    </row>
    <row r="76" spans="2:8" x14ac:dyDescent="0.25">
      <c r="B76" s="100"/>
      <c r="C76" s="101"/>
      <c r="D76" s="101"/>
      <c r="E76" s="101"/>
      <c r="F76" s="101"/>
      <c r="G76" s="101"/>
      <c r="H76" s="102"/>
    </row>
    <row r="77" spans="2:8" x14ac:dyDescent="0.25">
      <c r="B77" s="100"/>
      <c r="C77" s="101"/>
      <c r="D77" s="101"/>
      <c r="E77" s="101"/>
      <c r="F77" s="101"/>
      <c r="G77" s="101"/>
      <c r="H77" s="102"/>
    </row>
    <row r="78" spans="2:8" x14ac:dyDescent="0.25">
      <c r="B78" s="100"/>
      <c r="C78" s="101"/>
      <c r="D78" s="101"/>
      <c r="E78" s="101"/>
      <c r="F78" s="101"/>
      <c r="G78" s="101"/>
      <c r="H78" s="102"/>
    </row>
    <row r="79" spans="2:8" x14ac:dyDescent="0.25">
      <c r="B79" s="100"/>
      <c r="C79" s="101"/>
      <c r="D79" s="101"/>
      <c r="E79" s="101"/>
      <c r="F79" s="101"/>
      <c r="G79" s="101"/>
      <c r="H79" s="102"/>
    </row>
    <row r="80" spans="2:8" x14ac:dyDescent="0.25">
      <c r="B80" s="100"/>
      <c r="C80" s="101"/>
      <c r="D80" s="101"/>
      <c r="E80" s="101"/>
      <c r="F80" s="101"/>
      <c r="G80" s="101"/>
      <c r="H80" s="102"/>
    </row>
    <row r="81" spans="2:8" x14ac:dyDescent="0.25">
      <c r="B81" s="100"/>
      <c r="C81" s="101"/>
      <c r="D81" s="101"/>
      <c r="E81" s="101"/>
      <c r="F81" s="101"/>
      <c r="G81" s="101"/>
      <c r="H81" s="102"/>
    </row>
    <row r="82" spans="2:8" x14ac:dyDescent="0.25">
      <c r="B82" s="100"/>
      <c r="C82" s="101"/>
      <c r="D82" s="101"/>
      <c r="E82" s="101"/>
      <c r="F82" s="101"/>
      <c r="G82" s="101"/>
      <c r="H82" s="102"/>
    </row>
    <row r="83" spans="2:8" x14ac:dyDescent="0.25">
      <c r="B83" s="100"/>
      <c r="C83" s="101"/>
      <c r="D83" s="101"/>
      <c r="E83" s="101"/>
      <c r="F83" s="101"/>
      <c r="G83" s="101"/>
      <c r="H83" s="102"/>
    </row>
    <row r="84" spans="2:8" x14ac:dyDescent="0.25">
      <c r="B84" s="100"/>
      <c r="C84" s="101"/>
      <c r="D84" s="101"/>
      <c r="E84" s="101"/>
      <c r="F84" s="101"/>
      <c r="G84" s="101"/>
      <c r="H84" s="102"/>
    </row>
    <row r="85" spans="2:8" x14ac:dyDescent="0.25">
      <c r="B85" s="100"/>
      <c r="C85" s="101"/>
      <c r="D85" s="101"/>
      <c r="E85" s="101"/>
      <c r="F85" s="101"/>
      <c r="G85" s="101"/>
      <c r="H85" s="102"/>
    </row>
    <row r="86" spans="2:8" x14ac:dyDescent="0.25">
      <c r="B86" s="103"/>
      <c r="C86" s="104"/>
      <c r="D86" s="104"/>
      <c r="E86" s="104"/>
      <c r="F86" s="104"/>
      <c r="G86" s="104"/>
      <c r="H86" s="105"/>
    </row>
  </sheetData>
  <mergeCells count="1">
    <mergeCell ref="B73:H8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48"/>
  <sheetViews>
    <sheetView workbookViewId="0">
      <selection activeCell="W45" sqref="W45"/>
    </sheetView>
  </sheetViews>
  <sheetFormatPr baseColWidth="10" defaultColWidth="9.140625" defaultRowHeight="15" x14ac:dyDescent="0.25"/>
  <cols>
    <col min="1" max="1" width="1.85546875" style="29" customWidth="1"/>
    <col min="2" max="2" width="17" style="29" customWidth="1"/>
    <col min="3" max="4" width="7.5703125" style="28" customWidth="1"/>
    <col min="5" max="5" width="7.28515625" style="28" customWidth="1"/>
    <col min="6" max="6" width="9.42578125" style="28" customWidth="1"/>
    <col min="7" max="7" width="8.85546875" style="28" customWidth="1"/>
    <col min="8" max="8" width="9.28515625" style="29" bestFit="1" customWidth="1"/>
    <col min="9" max="16384" width="9.140625" style="29"/>
  </cols>
  <sheetData>
    <row r="6" spans="2:7" ht="14.45" x14ac:dyDescent="0.3">
      <c r="B6" s="27" t="s">
        <v>311</v>
      </c>
    </row>
    <row r="7" spans="2:7" ht="14.45" x14ac:dyDescent="0.3">
      <c r="B7" s="30"/>
      <c r="C7" s="31"/>
      <c r="D7" s="31"/>
      <c r="E7" s="31"/>
      <c r="F7" s="31"/>
      <c r="G7" s="31"/>
    </row>
    <row r="8" spans="2:7" x14ac:dyDescent="0.25">
      <c r="B8" s="32" t="s">
        <v>66</v>
      </c>
      <c r="C8" s="33" t="s">
        <v>1</v>
      </c>
      <c r="D8" s="33" t="s">
        <v>2</v>
      </c>
      <c r="E8" s="34" t="s">
        <v>44</v>
      </c>
      <c r="F8" s="18" t="s">
        <v>64</v>
      </c>
      <c r="G8" s="18" t="s">
        <v>65</v>
      </c>
    </row>
    <row r="9" spans="2:7" ht="14.45" x14ac:dyDescent="0.3">
      <c r="B9" s="3" t="s">
        <v>33</v>
      </c>
      <c r="E9" s="35"/>
    </row>
    <row r="10" spans="2:7" ht="14.45" x14ac:dyDescent="0.3">
      <c r="B10" s="1" t="s">
        <v>50</v>
      </c>
      <c r="C10" s="14">
        <v>2355</v>
      </c>
      <c r="D10" s="14">
        <v>3042</v>
      </c>
      <c r="E10" s="25">
        <f>C10+D10</f>
        <v>5397</v>
      </c>
      <c r="F10" s="36">
        <f>C10/($C$17-$C$15)</f>
        <v>0.1981155884579793</v>
      </c>
      <c r="G10" s="36">
        <f>D10/($D$17-$D$15)</f>
        <v>0.23394601245866339</v>
      </c>
    </row>
    <row r="11" spans="2:7" ht="14.45" x14ac:dyDescent="0.3">
      <c r="B11" s="1" t="s">
        <v>51</v>
      </c>
      <c r="C11" s="14">
        <v>3049</v>
      </c>
      <c r="D11" s="14">
        <v>2654</v>
      </c>
      <c r="E11" s="25">
        <f t="shared" ref="E11:E17" si="0">C11+D11</f>
        <v>5703</v>
      </c>
      <c r="F11" s="36">
        <f t="shared" ref="F11:F16" si="1">C11/($C$17-$C$15)</f>
        <v>0.25649869605451331</v>
      </c>
      <c r="G11" s="36">
        <f t="shared" ref="G11:G16" si="2">D11/($D$17-$D$15)</f>
        <v>0.20410674459740061</v>
      </c>
    </row>
    <row r="12" spans="2:7" ht="14.45" x14ac:dyDescent="0.3">
      <c r="B12" s="1" t="s">
        <v>48</v>
      </c>
      <c r="C12" s="14">
        <v>3452</v>
      </c>
      <c r="D12" s="14">
        <v>3925</v>
      </c>
      <c r="E12" s="25">
        <f t="shared" si="0"/>
        <v>7377</v>
      </c>
      <c r="F12" s="36">
        <f t="shared" si="1"/>
        <v>0.29040127870783211</v>
      </c>
      <c r="G12" s="36">
        <f t="shared" si="2"/>
        <v>0.301853418441898</v>
      </c>
    </row>
    <row r="13" spans="2:7" ht="14.45" x14ac:dyDescent="0.3">
      <c r="B13" s="1" t="s">
        <v>49</v>
      </c>
      <c r="C13" s="14">
        <v>2777</v>
      </c>
      <c r="D13" s="14">
        <v>3183</v>
      </c>
      <c r="E13" s="25">
        <f t="shared" si="0"/>
        <v>5960</v>
      </c>
      <c r="F13" s="36">
        <f t="shared" si="1"/>
        <v>0.2336165559014049</v>
      </c>
      <c r="G13" s="36">
        <f t="shared" si="2"/>
        <v>0.2447896639237099</v>
      </c>
    </row>
    <row r="14" spans="2:7" ht="14.45" x14ac:dyDescent="0.3">
      <c r="B14" s="1" t="s">
        <v>52</v>
      </c>
      <c r="C14" s="14">
        <v>187</v>
      </c>
      <c r="D14" s="14">
        <v>86</v>
      </c>
      <c r="E14" s="25">
        <f t="shared" si="0"/>
        <v>273</v>
      </c>
      <c r="F14" s="36">
        <f t="shared" si="1"/>
        <v>1.5731471355262049E-2</v>
      </c>
      <c r="G14" s="36">
        <f t="shared" si="2"/>
        <v>6.6138583403829885E-3</v>
      </c>
    </row>
    <row r="15" spans="2:7" ht="14.45" x14ac:dyDescent="0.3">
      <c r="B15" s="1" t="s">
        <v>56</v>
      </c>
      <c r="C15" s="14">
        <v>7157</v>
      </c>
      <c r="D15" s="14">
        <v>9579</v>
      </c>
      <c r="E15" s="25">
        <f t="shared" si="0"/>
        <v>16736</v>
      </c>
      <c r="F15" s="36" t="s">
        <v>58</v>
      </c>
      <c r="G15" s="36" t="s">
        <v>58</v>
      </c>
    </row>
    <row r="16" spans="2:7" ht="14.45" x14ac:dyDescent="0.3">
      <c r="B16" s="2" t="s">
        <v>57</v>
      </c>
      <c r="C16" s="15">
        <v>67</v>
      </c>
      <c r="D16" s="15">
        <v>113</v>
      </c>
      <c r="E16" s="26">
        <f t="shared" si="0"/>
        <v>180</v>
      </c>
      <c r="F16" s="37">
        <f t="shared" si="1"/>
        <v>5.6364095230083287E-3</v>
      </c>
      <c r="G16" s="37">
        <f t="shared" si="2"/>
        <v>8.6903022379450894E-3</v>
      </c>
    </row>
    <row r="17" spans="2:7" ht="14.45" x14ac:dyDescent="0.3">
      <c r="B17" s="2" t="s">
        <v>44</v>
      </c>
      <c r="C17" s="15">
        <v>19044</v>
      </c>
      <c r="D17" s="15">
        <v>22582</v>
      </c>
      <c r="E17" s="26">
        <f t="shared" si="0"/>
        <v>41626</v>
      </c>
      <c r="F17" s="37">
        <f>SUM(F10:F16)</f>
        <v>1.0000000000000002</v>
      </c>
      <c r="G17" s="37">
        <f>SUM(G10:G16)</f>
        <v>1</v>
      </c>
    </row>
    <row r="18" spans="2:7" ht="14.45" x14ac:dyDescent="0.3">
      <c r="B18" s="3" t="s">
        <v>53</v>
      </c>
      <c r="C18" s="14"/>
      <c r="D18" s="14"/>
      <c r="E18" s="25"/>
    </row>
    <row r="19" spans="2:7" ht="14.45" x14ac:dyDescent="0.3">
      <c r="B19" s="1" t="s">
        <v>50</v>
      </c>
      <c r="C19" s="14">
        <f>C28-C10</f>
        <v>3066</v>
      </c>
      <c r="D19" s="14">
        <f t="shared" ref="D19:E19" si="3">D28-D10</f>
        <v>4299</v>
      </c>
      <c r="E19" s="25">
        <f t="shared" si="3"/>
        <v>7365</v>
      </c>
      <c r="F19" s="38">
        <f>C19/($C$26-$C$24)</f>
        <v>0.43013468013468015</v>
      </c>
      <c r="G19" s="38">
        <f>D19/($D$26-$D$24)</f>
        <v>0.44251158003088009</v>
      </c>
    </row>
    <row r="20" spans="2:7" ht="14.45" x14ac:dyDescent="0.3">
      <c r="B20" s="1" t="s">
        <v>51</v>
      </c>
      <c r="C20" s="14">
        <f t="shared" ref="C20:E20" si="4">C29-C11</f>
        <v>1888</v>
      </c>
      <c r="D20" s="14">
        <f t="shared" si="4"/>
        <v>1718</v>
      </c>
      <c r="E20" s="25">
        <f t="shared" si="4"/>
        <v>3606</v>
      </c>
      <c r="F20" s="38">
        <f t="shared" ref="F20:F25" si="5">C20/($C$26-$C$24)</f>
        <v>0.26487093153759822</v>
      </c>
      <c r="G20" s="38">
        <f t="shared" ref="G20:G25" si="6">D20/($D$26-$D$24)</f>
        <v>0.17683993823983529</v>
      </c>
    </row>
    <row r="21" spans="2:7" ht="14.45" x14ac:dyDescent="0.3">
      <c r="B21" s="1" t="s">
        <v>48</v>
      </c>
      <c r="C21" s="14">
        <f t="shared" ref="C21:E21" si="7">C30-C12</f>
        <v>1495</v>
      </c>
      <c r="D21" s="14">
        <f t="shared" si="7"/>
        <v>2517</v>
      </c>
      <c r="E21" s="25">
        <f t="shared" si="7"/>
        <v>4012</v>
      </c>
      <c r="F21" s="38">
        <f t="shared" si="5"/>
        <v>0.20973625140291807</v>
      </c>
      <c r="G21" s="38">
        <f t="shared" si="6"/>
        <v>0.2590838908903757</v>
      </c>
    </row>
    <row r="22" spans="2:7" ht="14.45" x14ac:dyDescent="0.3">
      <c r="B22" s="1" t="s">
        <v>49</v>
      </c>
      <c r="C22" s="14">
        <f t="shared" ref="C22:E22" si="8">C31-C13</f>
        <v>513</v>
      </c>
      <c r="D22" s="14">
        <f t="shared" si="8"/>
        <v>940</v>
      </c>
      <c r="E22" s="25">
        <f t="shared" si="8"/>
        <v>1453</v>
      </c>
      <c r="F22" s="38">
        <f t="shared" si="5"/>
        <v>7.1969696969696975E-2</v>
      </c>
      <c r="G22" s="38">
        <f t="shared" si="6"/>
        <v>9.6757591353576949E-2</v>
      </c>
    </row>
    <row r="23" spans="2:7" ht="14.45" x14ac:dyDescent="0.3">
      <c r="B23" s="1" t="s">
        <v>52</v>
      </c>
      <c r="C23" s="14">
        <f t="shared" ref="C23:E23" si="9">C32-C14</f>
        <v>117</v>
      </c>
      <c r="D23" s="14">
        <f t="shared" si="9"/>
        <v>83</v>
      </c>
      <c r="E23" s="25">
        <f t="shared" si="9"/>
        <v>200</v>
      </c>
      <c r="F23" s="38">
        <f t="shared" si="5"/>
        <v>1.6414141414141416E-2</v>
      </c>
      <c r="G23" s="38">
        <f t="shared" si="6"/>
        <v>8.5434894493051985E-3</v>
      </c>
    </row>
    <row r="24" spans="2:7" ht="14.45" x14ac:dyDescent="0.3">
      <c r="B24" s="4" t="s">
        <v>56</v>
      </c>
      <c r="C24" s="39">
        <f t="shared" ref="C24:E24" si="10">C33-C15</f>
        <v>3162</v>
      </c>
      <c r="D24" s="39">
        <f t="shared" si="10"/>
        <v>3484</v>
      </c>
      <c r="E24" s="25">
        <f t="shared" si="10"/>
        <v>6646</v>
      </c>
      <c r="F24" s="40" t="s">
        <v>58</v>
      </c>
      <c r="G24" s="40" t="s">
        <v>58</v>
      </c>
    </row>
    <row r="25" spans="2:7" ht="14.45" x14ac:dyDescent="0.3">
      <c r="B25" s="2" t="s">
        <v>57</v>
      </c>
      <c r="C25" s="15">
        <f t="shared" ref="C25:E25" si="11">C34-C16</f>
        <v>49</v>
      </c>
      <c r="D25" s="15">
        <f t="shared" si="11"/>
        <v>158</v>
      </c>
      <c r="E25" s="26">
        <f t="shared" si="11"/>
        <v>207</v>
      </c>
      <c r="F25" s="41">
        <f t="shared" si="5"/>
        <v>6.8742985409652076E-3</v>
      </c>
      <c r="G25" s="41">
        <f t="shared" si="6"/>
        <v>1.6263510036026763E-2</v>
      </c>
    </row>
    <row r="26" spans="2:7" ht="14.45" x14ac:dyDescent="0.3">
      <c r="B26" s="2" t="s">
        <v>44</v>
      </c>
      <c r="C26" s="15">
        <f t="shared" ref="C26:E26" si="12">C35-C17</f>
        <v>10290</v>
      </c>
      <c r="D26" s="15">
        <f t="shared" si="12"/>
        <v>13199</v>
      </c>
      <c r="E26" s="26">
        <f t="shared" si="12"/>
        <v>23489</v>
      </c>
      <c r="F26" s="41">
        <f>SUM(F19:F25)</f>
        <v>1</v>
      </c>
      <c r="G26" s="41">
        <f>SUM(G19:G25)</f>
        <v>1</v>
      </c>
    </row>
    <row r="27" spans="2:7" ht="14.45" x14ac:dyDescent="0.3">
      <c r="B27" s="3" t="s">
        <v>54</v>
      </c>
      <c r="C27" s="14"/>
      <c r="D27" s="14"/>
      <c r="E27" s="25"/>
    </row>
    <row r="28" spans="2:7" ht="14.45" x14ac:dyDescent="0.3">
      <c r="B28" s="1" t="s">
        <v>50</v>
      </c>
      <c r="C28" s="14">
        <v>5421</v>
      </c>
      <c r="D28" s="14">
        <v>7341</v>
      </c>
      <c r="E28" s="25">
        <f>C28+D28</f>
        <v>12762</v>
      </c>
      <c r="F28" s="38">
        <f>C28/($C$35-$C$33)</f>
        <v>0.28509071785432555</v>
      </c>
      <c r="G28" s="38">
        <f>D28/($D$35-$D$33)</f>
        <v>0.32313583942248436</v>
      </c>
    </row>
    <row r="29" spans="2:7" ht="14.45" x14ac:dyDescent="0.3">
      <c r="B29" s="1" t="s">
        <v>51</v>
      </c>
      <c r="C29" s="14">
        <v>4937</v>
      </c>
      <c r="D29" s="14">
        <v>4372</v>
      </c>
      <c r="E29" s="25">
        <f t="shared" ref="E29:E34" si="13">C29+D29</f>
        <v>9309</v>
      </c>
      <c r="F29" s="38">
        <f t="shared" ref="F29:F34" si="14">C29/($C$35-$C$33)</f>
        <v>0.25963712858269788</v>
      </c>
      <c r="G29" s="38">
        <f t="shared" ref="G29:G34" si="15">D29/($D$35-$D$33)</f>
        <v>0.19244651817941721</v>
      </c>
    </row>
    <row r="30" spans="2:7" ht="14.45" x14ac:dyDescent="0.3">
      <c r="B30" s="1" t="s">
        <v>48</v>
      </c>
      <c r="C30" s="14">
        <v>4947</v>
      </c>
      <c r="D30" s="14">
        <v>6442</v>
      </c>
      <c r="E30" s="25">
        <f t="shared" si="13"/>
        <v>11389</v>
      </c>
      <c r="F30" s="38">
        <f t="shared" si="14"/>
        <v>0.26016302918748357</v>
      </c>
      <c r="G30" s="38">
        <f t="shared" si="15"/>
        <v>0.28356369398714676</v>
      </c>
    </row>
    <row r="31" spans="2:7" ht="14.45" x14ac:dyDescent="0.3">
      <c r="B31" s="1" t="s">
        <v>49</v>
      </c>
      <c r="C31" s="14">
        <v>3290</v>
      </c>
      <c r="D31" s="14">
        <v>4123</v>
      </c>
      <c r="E31" s="25">
        <f t="shared" si="13"/>
        <v>7413</v>
      </c>
      <c r="F31" s="38">
        <f t="shared" si="14"/>
        <v>0.17302129897449381</v>
      </c>
      <c r="G31" s="38">
        <f t="shared" si="15"/>
        <v>0.18148604630689322</v>
      </c>
    </row>
    <row r="32" spans="2:7" ht="14.45" x14ac:dyDescent="0.3">
      <c r="B32" s="1" t="s">
        <v>52</v>
      </c>
      <c r="C32" s="14">
        <v>304</v>
      </c>
      <c r="D32" s="14">
        <v>169</v>
      </c>
      <c r="E32" s="25">
        <f t="shared" si="13"/>
        <v>473</v>
      </c>
      <c r="F32" s="38">
        <f t="shared" si="14"/>
        <v>1.5987378385485144E-2</v>
      </c>
      <c r="G32" s="38">
        <f t="shared" si="15"/>
        <v>7.4390351263315434E-3</v>
      </c>
    </row>
    <row r="33" spans="2:7" ht="14.45" x14ac:dyDescent="0.3">
      <c r="B33" s="1" t="s">
        <v>56</v>
      </c>
      <c r="C33" s="14">
        <v>10319</v>
      </c>
      <c r="D33" s="14">
        <v>13063</v>
      </c>
      <c r="E33" s="25">
        <f t="shared" si="13"/>
        <v>23382</v>
      </c>
      <c r="F33" s="38" t="s">
        <v>58</v>
      </c>
      <c r="G33" s="38" t="s">
        <v>58</v>
      </c>
    </row>
    <row r="34" spans="2:7" ht="14.45" x14ac:dyDescent="0.3">
      <c r="B34" s="2" t="s">
        <v>57</v>
      </c>
      <c r="C34" s="15">
        <v>116</v>
      </c>
      <c r="D34" s="15">
        <v>271</v>
      </c>
      <c r="E34" s="26">
        <f t="shared" si="13"/>
        <v>387</v>
      </c>
      <c r="F34" s="41">
        <f t="shared" si="14"/>
        <v>6.1004470155140676E-3</v>
      </c>
      <c r="G34" s="41">
        <f t="shared" si="15"/>
        <v>1.1928866977726913E-2</v>
      </c>
    </row>
    <row r="35" spans="2:7" ht="14.45" x14ac:dyDescent="0.3">
      <c r="B35" s="2" t="s">
        <v>44</v>
      </c>
      <c r="C35" s="15">
        <v>29334</v>
      </c>
      <c r="D35" s="15">
        <v>35781</v>
      </c>
      <c r="E35" s="26">
        <f>SUM(E28:E34)</f>
        <v>65115</v>
      </c>
      <c r="F35" s="41">
        <f>SUM(F28:F34)</f>
        <v>1</v>
      </c>
      <c r="G35" s="41">
        <f>SUM(G28:G34)</f>
        <v>1.0000000000000002</v>
      </c>
    </row>
    <row r="36" spans="2:7" x14ac:dyDescent="0.25">
      <c r="B36" s="1" t="s">
        <v>55</v>
      </c>
    </row>
    <row r="38" spans="2:7" ht="14.45" x14ac:dyDescent="0.3">
      <c r="B38" s="42" t="s">
        <v>0</v>
      </c>
      <c r="C38" s="43"/>
      <c r="D38" s="43"/>
      <c r="E38" s="43"/>
      <c r="F38" s="43"/>
      <c r="G38" s="44"/>
    </row>
    <row r="39" spans="2:7" ht="14.45" customHeight="1" x14ac:dyDescent="0.25">
      <c r="B39" s="100" t="s">
        <v>323</v>
      </c>
      <c r="C39" s="101"/>
      <c r="D39" s="101"/>
      <c r="E39" s="101"/>
      <c r="F39" s="101"/>
      <c r="G39" s="102"/>
    </row>
    <row r="40" spans="2:7" x14ac:dyDescent="0.25">
      <c r="B40" s="100"/>
      <c r="C40" s="101"/>
      <c r="D40" s="101"/>
      <c r="E40" s="101"/>
      <c r="F40" s="101"/>
      <c r="G40" s="102"/>
    </row>
    <row r="41" spans="2:7" x14ac:dyDescent="0.25">
      <c r="B41" s="100"/>
      <c r="C41" s="101"/>
      <c r="D41" s="101"/>
      <c r="E41" s="101"/>
      <c r="F41" s="101"/>
      <c r="G41" s="102"/>
    </row>
    <row r="42" spans="2:7" x14ac:dyDescent="0.25">
      <c r="B42" s="100"/>
      <c r="C42" s="101"/>
      <c r="D42" s="101"/>
      <c r="E42" s="101"/>
      <c r="F42" s="101"/>
      <c r="G42" s="102"/>
    </row>
    <row r="43" spans="2:7" x14ac:dyDescent="0.25">
      <c r="B43" s="100"/>
      <c r="C43" s="101"/>
      <c r="D43" s="101"/>
      <c r="E43" s="101"/>
      <c r="F43" s="101"/>
      <c r="G43" s="102"/>
    </row>
    <row r="44" spans="2:7" x14ac:dyDescent="0.25">
      <c r="B44" s="100"/>
      <c r="C44" s="101"/>
      <c r="D44" s="101"/>
      <c r="E44" s="101"/>
      <c r="F44" s="101"/>
      <c r="G44" s="102"/>
    </row>
    <row r="45" spans="2:7" x14ac:dyDescent="0.25">
      <c r="B45" s="100"/>
      <c r="C45" s="101"/>
      <c r="D45" s="101"/>
      <c r="E45" s="101"/>
      <c r="F45" s="101"/>
      <c r="G45" s="102"/>
    </row>
    <row r="46" spans="2:7" x14ac:dyDescent="0.25">
      <c r="B46" s="100"/>
      <c r="C46" s="101"/>
      <c r="D46" s="101"/>
      <c r="E46" s="101"/>
      <c r="F46" s="101"/>
      <c r="G46" s="102"/>
    </row>
    <row r="47" spans="2:7" x14ac:dyDescent="0.25">
      <c r="B47" s="100"/>
      <c r="C47" s="101"/>
      <c r="D47" s="101"/>
      <c r="E47" s="101"/>
      <c r="F47" s="101"/>
      <c r="G47" s="102"/>
    </row>
    <row r="48" spans="2:7" x14ac:dyDescent="0.25">
      <c r="B48" s="103"/>
      <c r="C48" s="104"/>
      <c r="D48" s="104"/>
      <c r="E48" s="104"/>
      <c r="F48" s="104"/>
      <c r="G48" s="105"/>
    </row>
  </sheetData>
  <mergeCells count="1">
    <mergeCell ref="B39:G4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102"/>
  <sheetViews>
    <sheetView zoomScaleNormal="100" workbookViewId="0">
      <selection activeCell="W93" sqref="W93"/>
    </sheetView>
  </sheetViews>
  <sheetFormatPr baseColWidth="10" defaultColWidth="8.85546875" defaultRowHeight="15" x14ac:dyDescent="0.25"/>
  <cols>
    <col min="1" max="1" width="1.5703125" style="1" customWidth="1"/>
    <col min="2" max="2" width="17" style="1" customWidth="1"/>
    <col min="3" max="5" width="8.85546875" style="1"/>
    <col min="6" max="6" width="9.85546875" style="1" customWidth="1"/>
    <col min="7" max="16384" width="8.85546875" style="1"/>
  </cols>
  <sheetData>
    <row r="6" spans="2:7" x14ac:dyDescent="0.25">
      <c r="B6" s="3" t="s">
        <v>312</v>
      </c>
    </row>
    <row r="7" spans="2:7" ht="14.45" x14ac:dyDescent="0.3">
      <c r="B7" s="2"/>
      <c r="C7" s="2"/>
      <c r="D7" s="2"/>
      <c r="E7" s="2"/>
      <c r="F7" s="2"/>
      <c r="G7" s="2"/>
    </row>
    <row r="8" spans="2:7" x14ac:dyDescent="0.25">
      <c r="B8" s="32" t="s">
        <v>66</v>
      </c>
      <c r="C8" s="18" t="s">
        <v>59</v>
      </c>
      <c r="D8" s="18" t="s">
        <v>60</v>
      </c>
      <c r="E8" s="18" t="s">
        <v>61</v>
      </c>
      <c r="F8" s="18" t="s">
        <v>62</v>
      </c>
      <c r="G8" s="18" t="s">
        <v>44</v>
      </c>
    </row>
    <row r="9" spans="2:7" ht="14.45" x14ac:dyDescent="0.3">
      <c r="B9" s="3" t="s">
        <v>33</v>
      </c>
      <c r="C9" s="7"/>
      <c r="D9" s="7"/>
      <c r="E9" s="7"/>
      <c r="F9" s="7"/>
      <c r="G9" s="7"/>
    </row>
    <row r="10" spans="2:7" ht="14.45" x14ac:dyDescent="0.3">
      <c r="B10" s="1" t="s">
        <v>50</v>
      </c>
      <c r="C10" s="14">
        <v>4902</v>
      </c>
      <c r="D10" s="14">
        <v>332</v>
      </c>
      <c r="E10" s="14">
        <v>125</v>
      </c>
      <c r="F10" s="14">
        <v>38</v>
      </c>
      <c r="G10" s="14">
        <f>SUM(C10:F10)</f>
        <v>5397</v>
      </c>
    </row>
    <row r="11" spans="2:7" ht="14.45" x14ac:dyDescent="0.3">
      <c r="B11" s="1" t="s">
        <v>51</v>
      </c>
      <c r="C11" s="14">
        <v>4763</v>
      </c>
      <c r="D11" s="14">
        <v>603</v>
      </c>
      <c r="E11" s="14">
        <v>237</v>
      </c>
      <c r="F11" s="14">
        <v>100</v>
      </c>
      <c r="G11" s="14">
        <f t="shared" ref="G11:G35" si="0">SUM(C11:F11)</f>
        <v>5703</v>
      </c>
    </row>
    <row r="12" spans="2:7" ht="14.45" x14ac:dyDescent="0.3">
      <c r="B12" s="1" t="s">
        <v>48</v>
      </c>
      <c r="C12" s="14">
        <v>6297</v>
      </c>
      <c r="D12" s="14">
        <v>686</v>
      </c>
      <c r="E12" s="14">
        <v>290</v>
      </c>
      <c r="F12" s="14">
        <v>104</v>
      </c>
      <c r="G12" s="14">
        <f t="shared" si="0"/>
        <v>7377</v>
      </c>
    </row>
    <row r="13" spans="2:7" ht="14.45" x14ac:dyDescent="0.3">
      <c r="B13" s="1" t="s">
        <v>49</v>
      </c>
      <c r="C13" s="14">
        <v>4024</v>
      </c>
      <c r="D13" s="14">
        <v>1246</v>
      </c>
      <c r="E13" s="14">
        <v>514</v>
      </c>
      <c r="F13" s="14">
        <v>176</v>
      </c>
      <c r="G13" s="14">
        <f t="shared" si="0"/>
        <v>5960</v>
      </c>
    </row>
    <row r="14" spans="2:7" ht="14.45" x14ac:dyDescent="0.3">
      <c r="B14" s="1" t="s">
        <v>52</v>
      </c>
      <c r="C14" s="14">
        <v>89</v>
      </c>
      <c r="D14" s="14">
        <v>78</v>
      </c>
      <c r="E14" s="14">
        <v>74</v>
      </c>
      <c r="F14" s="14">
        <v>32</v>
      </c>
      <c r="G14" s="14">
        <f t="shared" si="0"/>
        <v>273</v>
      </c>
    </row>
    <row r="15" spans="2:7" ht="14.45" x14ac:dyDescent="0.3">
      <c r="B15" s="1" t="s">
        <v>56</v>
      </c>
      <c r="C15" s="14">
        <v>13756</v>
      </c>
      <c r="D15" s="14">
        <v>1924</v>
      </c>
      <c r="E15" s="14">
        <v>777</v>
      </c>
      <c r="F15" s="14">
        <v>279</v>
      </c>
      <c r="G15" s="14">
        <f t="shared" si="0"/>
        <v>16736</v>
      </c>
    </row>
    <row r="16" spans="2:7" ht="14.45" x14ac:dyDescent="0.3">
      <c r="B16" s="2" t="s">
        <v>57</v>
      </c>
      <c r="C16" s="15">
        <v>159</v>
      </c>
      <c r="D16" s="15">
        <v>7</v>
      </c>
      <c r="E16" s="15">
        <v>10</v>
      </c>
      <c r="F16" s="15">
        <v>4</v>
      </c>
      <c r="G16" s="15">
        <f t="shared" si="0"/>
        <v>180</v>
      </c>
    </row>
    <row r="17" spans="2:7" ht="14.45" x14ac:dyDescent="0.3">
      <c r="B17" s="2" t="s">
        <v>44</v>
      </c>
      <c r="C17" s="45">
        <f>SUM(C10:C16)</f>
        <v>33990</v>
      </c>
      <c r="D17" s="45">
        <f t="shared" ref="D17:F17" si="1">SUM(D10:D16)</f>
        <v>4876</v>
      </c>
      <c r="E17" s="45">
        <f t="shared" si="1"/>
        <v>2027</v>
      </c>
      <c r="F17" s="45">
        <f t="shared" si="1"/>
        <v>733</v>
      </c>
      <c r="G17" s="15">
        <f t="shared" si="0"/>
        <v>41626</v>
      </c>
    </row>
    <row r="18" spans="2:7" ht="14.45" x14ac:dyDescent="0.3">
      <c r="B18" s="3" t="s">
        <v>53</v>
      </c>
      <c r="C18" s="14"/>
      <c r="D18" s="14"/>
      <c r="E18" s="14"/>
      <c r="F18" s="14"/>
      <c r="G18" s="14"/>
    </row>
    <row r="19" spans="2:7" ht="14.45" x14ac:dyDescent="0.3">
      <c r="B19" s="1" t="s">
        <v>50</v>
      </c>
      <c r="C19" s="14">
        <f>C28-C10</f>
        <v>6882</v>
      </c>
      <c r="D19" s="14">
        <f t="shared" ref="D19:F19" si="2">D28-D10</f>
        <v>295</v>
      </c>
      <c r="E19" s="14">
        <f t="shared" si="2"/>
        <v>134</v>
      </c>
      <c r="F19" s="14">
        <f t="shared" si="2"/>
        <v>54</v>
      </c>
      <c r="G19" s="14">
        <f t="shared" si="0"/>
        <v>7365</v>
      </c>
    </row>
    <row r="20" spans="2:7" ht="14.45" x14ac:dyDescent="0.3">
      <c r="B20" s="1" t="s">
        <v>51</v>
      </c>
      <c r="C20" s="14">
        <f t="shared" ref="C20:F20" si="3">C29-C11</f>
        <v>3158</v>
      </c>
      <c r="D20" s="14">
        <f t="shared" si="3"/>
        <v>288</v>
      </c>
      <c r="E20" s="14">
        <f t="shared" si="3"/>
        <v>112</v>
      </c>
      <c r="F20" s="14">
        <f t="shared" si="3"/>
        <v>48</v>
      </c>
      <c r="G20" s="14">
        <f t="shared" si="0"/>
        <v>3606</v>
      </c>
    </row>
    <row r="21" spans="2:7" ht="14.45" x14ac:dyDescent="0.3">
      <c r="B21" s="1" t="s">
        <v>48</v>
      </c>
      <c r="C21" s="14">
        <f t="shared" ref="C21:F21" si="4">C30-C12</f>
        <v>3547</v>
      </c>
      <c r="D21" s="14">
        <f t="shared" si="4"/>
        <v>322</v>
      </c>
      <c r="E21" s="14">
        <f t="shared" si="4"/>
        <v>92</v>
      </c>
      <c r="F21" s="14">
        <f t="shared" si="4"/>
        <v>51</v>
      </c>
      <c r="G21" s="14">
        <f t="shared" si="0"/>
        <v>4012</v>
      </c>
    </row>
    <row r="22" spans="2:7" ht="14.45" x14ac:dyDescent="0.3">
      <c r="B22" s="1" t="s">
        <v>49</v>
      </c>
      <c r="C22" s="14">
        <f t="shared" ref="C22:F22" si="5">C31-C13</f>
        <v>1020</v>
      </c>
      <c r="D22" s="14">
        <f t="shared" si="5"/>
        <v>305</v>
      </c>
      <c r="E22" s="14">
        <f t="shared" si="5"/>
        <v>99</v>
      </c>
      <c r="F22" s="14">
        <f t="shared" si="5"/>
        <v>29</v>
      </c>
      <c r="G22" s="14">
        <f t="shared" si="0"/>
        <v>1453</v>
      </c>
    </row>
    <row r="23" spans="2:7" ht="14.45" x14ac:dyDescent="0.3">
      <c r="B23" s="1" t="s">
        <v>52</v>
      </c>
      <c r="C23" s="14">
        <f t="shared" ref="C23:F23" si="6">C32-C14</f>
        <v>130</v>
      </c>
      <c r="D23" s="14">
        <f t="shared" si="6"/>
        <v>42</v>
      </c>
      <c r="E23" s="14">
        <f t="shared" si="6"/>
        <v>16</v>
      </c>
      <c r="F23" s="14">
        <f t="shared" si="6"/>
        <v>12</v>
      </c>
      <c r="G23" s="14">
        <f t="shared" si="0"/>
        <v>200</v>
      </c>
    </row>
    <row r="24" spans="2:7" ht="14.45" x14ac:dyDescent="0.3">
      <c r="B24" s="1" t="s">
        <v>56</v>
      </c>
      <c r="C24" s="14">
        <f t="shared" ref="C24:F24" si="7">C33-C15</f>
        <v>5031</v>
      </c>
      <c r="D24" s="14">
        <f t="shared" si="7"/>
        <v>937</v>
      </c>
      <c r="E24" s="14">
        <f t="shared" si="7"/>
        <v>472</v>
      </c>
      <c r="F24" s="14">
        <f t="shared" si="7"/>
        <v>206</v>
      </c>
      <c r="G24" s="14">
        <f t="shared" si="0"/>
        <v>6646</v>
      </c>
    </row>
    <row r="25" spans="2:7" ht="14.45" x14ac:dyDescent="0.3">
      <c r="B25" s="2" t="s">
        <v>57</v>
      </c>
      <c r="C25" s="15">
        <f t="shared" ref="C25:F25" si="8">C34-C16</f>
        <v>202</v>
      </c>
      <c r="D25" s="15">
        <f t="shared" si="8"/>
        <v>5</v>
      </c>
      <c r="E25" s="15">
        <f t="shared" si="8"/>
        <v>0</v>
      </c>
      <c r="F25" s="15">
        <f t="shared" si="8"/>
        <v>0</v>
      </c>
      <c r="G25" s="15">
        <f t="shared" si="0"/>
        <v>207</v>
      </c>
    </row>
    <row r="26" spans="2:7" ht="14.45" x14ac:dyDescent="0.3">
      <c r="B26" s="2" t="s">
        <v>44</v>
      </c>
      <c r="C26" s="15">
        <f t="shared" ref="C26:F26" si="9">C35-C17</f>
        <v>19970</v>
      </c>
      <c r="D26" s="15">
        <f t="shared" si="9"/>
        <v>2194</v>
      </c>
      <c r="E26" s="15">
        <f t="shared" si="9"/>
        <v>925</v>
      </c>
      <c r="F26" s="15">
        <f t="shared" si="9"/>
        <v>400</v>
      </c>
      <c r="G26" s="15">
        <f t="shared" si="0"/>
        <v>23489</v>
      </c>
    </row>
    <row r="27" spans="2:7" ht="14.45" x14ac:dyDescent="0.3">
      <c r="B27" s="3" t="s">
        <v>63</v>
      </c>
      <c r="C27" s="14"/>
      <c r="D27" s="14"/>
      <c r="E27" s="14"/>
      <c r="F27" s="14"/>
      <c r="G27" s="14"/>
    </row>
    <row r="28" spans="2:7" ht="14.45" x14ac:dyDescent="0.3">
      <c r="B28" s="1" t="s">
        <v>50</v>
      </c>
      <c r="C28" s="14">
        <v>11784</v>
      </c>
      <c r="D28" s="14">
        <v>627</v>
      </c>
      <c r="E28" s="14">
        <v>259</v>
      </c>
      <c r="F28" s="14">
        <v>92</v>
      </c>
      <c r="G28" s="14">
        <f t="shared" si="0"/>
        <v>12762</v>
      </c>
    </row>
    <row r="29" spans="2:7" ht="14.45" x14ac:dyDescent="0.3">
      <c r="B29" s="1" t="s">
        <v>51</v>
      </c>
      <c r="C29" s="14">
        <v>7921</v>
      </c>
      <c r="D29" s="14">
        <v>891</v>
      </c>
      <c r="E29" s="14">
        <v>349</v>
      </c>
      <c r="F29" s="14">
        <v>148</v>
      </c>
      <c r="G29" s="14">
        <f t="shared" si="0"/>
        <v>9309</v>
      </c>
    </row>
    <row r="30" spans="2:7" ht="14.45" x14ac:dyDescent="0.3">
      <c r="B30" s="1" t="s">
        <v>48</v>
      </c>
      <c r="C30" s="14">
        <v>9844</v>
      </c>
      <c r="D30" s="14">
        <v>1008</v>
      </c>
      <c r="E30" s="14">
        <v>382</v>
      </c>
      <c r="F30" s="14">
        <v>155</v>
      </c>
      <c r="G30" s="14">
        <f t="shared" si="0"/>
        <v>11389</v>
      </c>
    </row>
    <row r="31" spans="2:7" ht="14.45" x14ac:dyDescent="0.3">
      <c r="B31" s="1" t="s">
        <v>49</v>
      </c>
      <c r="C31" s="14">
        <v>5044</v>
      </c>
      <c r="D31" s="14">
        <v>1551</v>
      </c>
      <c r="E31" s="14">
        <v>613</v>
      </c>
      <c r="F31" s="14">
        <v>205</v>
      </c>
      <c r="G31" s="14">
        <f t="shared" si="0"/>
        <v>7413</v>
      </c>
    </row>
    <row r="32" spans="2:7" ht="14.45" x14ac:dyDescent="0.3">
      <c r="B32" s="1" t="s">
        <v>52</v>
      </c>
      <c r="C32" s="14">
        <v>219</v>
      </c>
      <c r="D32" s="14">
        <v>120</v>
      </c>
      <c r="E32" s="14">
        <v>90</v>
      </c>
      <c r="F32" s="14">
        <v>44</v>
      </c>
      <c r="G32" s="14">
        <f t="shared" si="0"/>
        <v>473</v>
      </c>
    </row>
    <row r="33" spans="2:7" ht="14.45" x14ac:dyDescent="0.3">
      <c r="B33" s="1" t="s">
        <v>56</v>
      </c>
      <c r="C33" s="14">
        <v>18787</v>
      </c>
      <c r="D33" s="14">
        <v>2861</v>
      </c>
      <c r="E33" s="14">
        <v>1249</v>
      </c>
      <c r="F33" s="14">
        <v>485</v>
      </c>
      <c r="G33" s="14">
        <f t="shared" si="0"/>
        <v>23382</v>
      </c>
    </row>
    <row r="34" spans="2:7" ht="14.45" x14ac:dyDescent="0.3">
      <c r="B34" s="2" t="s">
        <v>57</v>
      </c>
      <c r="C34" s="15">
        <v>361</v>
      </c>
      <c r="D34" s="15">
        <v>12</v>
      </c>
      <c r="E34" s="15">
        <v>10</v>
      </c>
      <c r="F34" s="15">
        <v>4</v>
      </c>
      <c r="G34" s="15">
        <f t="shared" si="0"/>
        <v>387</v>
      </c>
    </row>
    <row r="35" spans="2:7" ht="14.45" x14ac:dyDescent="0.3">
      <c r="B35" s="2" t="s">
        <v>44</v>
      </c>
      <c r="C35" s="15">
        <v>53960</v>
      </c>
      <c r="D35" s="15">
        <v>7070</v>
      </c>
      <c r="E35" s="15">
        <v>2952</v>
      </c>
      <c r="F35" s="15">
        <v>1133</v>
      </c>
      <c r="G35" s="15">
        <f t="shared" si="0"/>
        <v>65115</v>
      </c>
    </row>
    <row r="36" spans="2:7" x14ac:dyDescent="0.25">
      <c r="B36" s="1" t="s">
        <v>55</v>
      </c>
    </row>
    <row r="38" spans="2:7" x14ac:dyDescent="0.25">
      <c r="B38" s="3" t="s">
        <v>69</v>
      </c>
    </row>
    <row r="87" spans="2:7" x14ac:dyDescent="0.25">
      <c r="B87" s="1" t="s">
        <v>55</v>
      </c>
    </row>
    <row r="89" spans="2:7" x14ac:dyDescent="0.25">
      <c r="B89" s="22" t="s">
        <v>0</v>
      </c>
      <c r="C89" s="23"/>
      <c r="D89" s="23"/>
      <c r="E89" s="23"/>
      <c r="F89" s="23"/>
      <c r="G89" s="24"/>
    </row>
    <row r="90" spans="2:7" ht="14.45" customHeight="1" x14ac:dyDescent="0.25">
      <c r="B90" s="100" t="s">
        <v>324</v>
      </c>
      <c r="C90" s="101"/>
      <c r="D90" s="101"/>
      <c r="E90" s="101"/>
      <c r="F90" s="101"/>
      <c r="G90" s="102"/>
    </row>
    <row r="91" spans="2:7" x14ac:dyDescent="0.25">
      <c r="B91" s="100"/>
      <c r="C91" s="101"/>
      <c r="D91" s="101"/>
      <c r="E91" s="101"/>
      <c r="F91" s="101"/>
      <c r="G91" s="102"/>
    </row>
    <row r="92" spans="2:7" ht="14.45" customHeight="1" x14ac:dyDescent="0.25">
      <c r="B92" s="100"/>
      <c r="C92" s="101"/>
      <c r="D92" s="101"/>
      <c r="E92" s="101"/>
      <c r="F92" s="101"/>
      <c r="G92" s="102"/>
    </row>
    <row r="93" spans="2:7" x14ac:dyDescent="0.25">
      <c r="B93" s="100"/>
      <c r="C93" s="101"/>
      <c r="D93" s="101"/>
      <c r="E93" s="101"/>
      <c r="F93" s="101"/>
      <c r="G93" s="102"/>
    </row>
    <row r="94" spans="2:7" x14ac:dyDescent="0.25">
      <c r="B94" s="100"/>
      <c r="C94" s="101"/>
      <c r="D94" s="101"/>
      <c r="E94" s="101"/>
      <c r="F94" s="101"/>
      <c r="G94" s="102"/>
    </row>
    <row r="95" spans="2:7" x14ac:dyDescent="0.25">
      <c r="B95" s="100"/>
      <c r="C95" s="101"/>
      <c r="D95" s="101"/>
      <c r="E95" s="101"/>
      <c r="F95" s="101"/>
      <c r="G95" s="102"/>
    </row>
    <row r="96" spans="2:7" x14ac:dyDescent="0.25">
      <c r="B96" s="100"/>
      <c r="C96" s="101"/>
      <c r="D96" s="101"/>
      <c r="E96" s="101"/>
      <c r="F96" s="101"/>
      <c r="G96" s="102"/>
    </row>
    <row r="97" spans="2:7" x14ac:dyDescent="0.25">
      <c r="B97" s="100"/>
      <c r="C97" s="101"/>
      <c r="D97" s="101"/>
      <c r="E97" s="101"/>
      <c r="F97" s="101"/>
      <c r="G97" s="102"/>
    </row>
    <row r="98" spans="2:7" x14ac:dyDescent="0.25">
      <c r="B98" s="100"/>
      <c r="C98" s="101"/>
      <c r="D98" s="101"/>
      <c r="E98" s="101"/>
      <c r="F98" s="101"/>
      <c r="G98" s="102"/>
    </row>
    <row r="99" spans="2:7" x14ac:dyDescent="0.25">
      <c r="B99" s="100"/>
      <c r="C99" s="101"/>
      <c r="D99" s="101"/>
      <c r="E99" s="101"/>
      <c r="F99" s="101"/>
      <c r="G99" s="102"/>
    </row>
    <row r="100" spans="2:7" x14ac:dyDescent="0.25">
      <c r="B100" s="103"/>
      <c r="C100" s="104"/>
      <c r="D100" s="104"/>
      <c r="E100" s="104"/>
      <c r="F100" s="104"/>
      <c r="G100" s="105"/>
    </row>
    <row r="101" spans="2:7" x14ac:dyDescent="0.25">
      <c r="B101" s="21"/>
      <c r="C101" s="21"/>
      <c r="D101" s="21"/>
      <c r="E101" s="21"/>
      <c r="F101" s="21"/>
      <c r="G101" s="21"/>
    </row>
    <row r="102" spans="2:7" x14ac:dyDescent="0.25">
      <c r="B102" s="20"/>
      <c r="C102" s="20"/>
      <c r="D102" s="20"/>
      <c r="E102" s="20"/>
      <c r="F102" s="20"/>
      <c r="G102" s="20"/>
    </row>
  </sheetData>
  <mergeCells count="1">
    <mergeCell ref="B90:G100"/>
  </mergeCells>
  <pageMargins left="0.7" right="0.7" top="0.75" bottom="0.75" header="0.3" footer="0.3"/>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23"/>
  <sheetViews>
    <sheetView zoomScaleNormal="100" workbookViewId="0">
      <selection activeCell="T119" sqref="T119"/>
    </sheetView>
  </sheetViews>
  <sheetFormatPr baseColWidth="10" defaultColWidth="9.140625" defaultRowHeight="15" x14ac:dyDescent="0.25"/>
  <cols>
    <col min="1" max="1" width="1.85546875" style="29" customWidth="1"/>
    <col min="2" max="2" width="31.85546875" style="29" customWidth="1"/>
    <col min="3" max="3" width="10.7109375" style="28" bestFit="1" customWidth="1"/>
    <col min="4" max="4" width="11.42578125" style="28" bestFit="1" customWidth="1"/>
    <col min="5" max="5" width="11.140625" style="28" bestFit="1" customWidth="1"/>
    <col min="6" max="6" width="11" style="29" bestFit="1" customWidth="1"/>
    <col min="7" max="16384" width="9.140625" style="29"/>
  </cols>
  <sheetData>
    <row r="6" spans="2:5" x14ac:dyDescent="0.25">
      <c r="B6" s="27" t="s">
        <v>309</v>
      </c>
    </row>
    <row r="8" spans="2:5" x14ac:dyDescent="0.25">
      <c r="B8" s="27" t="s">
        <v>313</v>
      </c>
    </row>
    <row r="9" spans="2:5" ht="14.45" x14ac:dyDescent="0.3">
      <c r="B9" s="30"/>
      <c r="C9" s="31"/>
      <c r="D9" s="31"/>
      <c r="E9" s="31"/>
    </row>
    <row r="10" spans="2:5" x14ac:dyDescent="0.25">
      <c r="B10" s="108" t="s">
        <v>300</v>
      </c>
      <c r="C10" s="106" t="s">
        <v>33</v>
      </c>
      <c r="D10" s="106" t="s">
        <v>53</v>
      </c>
      <c r="E10" s="106" t="s">
        <v>63</v>
      </c>
    </row>
    <row r="11" spans="2:5" x14ac:dyDescent="0.25">
      <c r="B11" s="109"/>
      <c r="C11" s="107"/>
      <c r="D11" s="107"/>
      <c r="E11" s="107"/>
    </row>
    <row r="12" spans="2:5" ht="14.45" x14ac:dyDescent="0.3">
      <c r="B12" s="78" t="s">
        <v>48</v>
      </c>
      <c r="C12" s="77"/>
      <c r="D12" s="77"/>
      <c r="E12" s="77"/>
    </row>
    <row r="13" spans="2:5" ht="14.45" x14ac:dyDescent="0.3">
      <c r="B13" s="76" t="s">
        <v>297</v>
      </c>
      <c r="C13" s="74">
        <v>12</v>
      </c>
      <c r="D13" s="75">
        <f t="shared" ref="D13:D21" si="0">E13-C13</f>
        <v>44</v>
      </c>
      <c r="E13" s="74">
        <v>56</v>
      </c>
    </row>
    <row r="14" spans="2:5" x14ac:dyDescent="0.25">
      <c r="B14" s="29" t="s">
        <v>296</v>
      </c>
      <c r="C14" s="74">
        <v>22</v>
      </c>
      <c r="D14" s="75">
        <f t="shared" si="0"/>
        <v>61</v>
      </c>
      <c r="E14" s="74">
        <v>83</v>
      </c>
    </row>
    <row r="15" spans="2:5" x14ac:dyDescent="0.25">
      <c r="B15" s="29" t="s">
        <v>295</v>
      </c>
      <c r="C15" s="74">
        <v>2</v>
      </c>
      <c r="D15" s="75">
        <f t="shared" si="0"/>
        <v>1</v>
      </c>
      <c r="E15" s="74">
        <v>3</v>
      </c>
    </row>
    <row r="16" spans="2:5" x14ac:dyDescent="0.25">
      <c r="B16" s="29" t="s">
        <v>294</v>
      </c>
      <c r="C16" s="74">
        <v>1</v>
      </c>
      <c r="D16" s="75">
        <f t="shared" si="0"/>
        <v>7</v>
      </c>
      <c r="E16" s="74">
        <v>8</v>
      </c>
    </row>
    <row r="17" spans="2:5" x14ac:dyDescent="0.25">
      <c r="B17" s="29" t="s">
        <v>293</v>
      </c>
      <c r="C17" s="74">
        <v>13</v>
      </c>
      <c r="D17" s="75">
        <f t="shared" si="0"/>
        <v>14</v>
      </c>
      <c r="E17" s="74">
        <v>27</v>
      </c>
    </row>
    <row r="18" spans="2:5" x14ac:dyDescent="0.25">
      <c r="B18" s="29" t="s">
        <v>292</v>
      </c>
      <c r="C18" s="74">
        <v>0</v>
      </c>
      <c r="D18" s="75">
        <f t="shared" si="0"/>
        <v>1</v>
      </c>
      <c r="E18" s="74">
        <v>1</v>
      </c>
    </row>
    <row r="19" spans="2:5" x14ac:dyDescent="0.25">
      <c r="B19" s="29" t="s">
        <v>291</v>
      </c>
      <c r="C19" s="74">
        <v>8</v>
      </c>
      <c r="D19" s="75">
        <f t="shared" si="0"/>
        <v>15</v>
      </c>
      <c r="E19" s="74">
        <v>23</v>
      </c>
    </row>
    <row r="20" spans="2:5" x14ac:dyDescent="0.25">
      <c r="B20" s="29" t="s">
        <v>289</v>
      </c>
      <c r="C20" s="74">
        <v>8</v>
      </c>
      <c r="D20" s="75">
        <f t="shared" si="0"/>
        <v>10</v>
      </c>
      <c r="E20" s="74">
        <v>18</v>
      </c>
    </row>
    <row r="21" spans="2:5" ht="14.45" x14ac:dyDescent="0.3">
      <c r="B21" s="29" t="s">
        <v>287</v>
      </c>
      <c r="C21" s="74">
        <v>10</v>
      </c>
      <c r="D21" s="75">
        <f t="shared" si="0"/>
        <v>5</v>
      </c>
      <c r="E21" s="74">
        <v>15</v>
      </c>
    </row>
    <row r="22" spans="2:5" ht="14.45" x14ac:dyDescent="0.3">
      <c r="B22" s="29" t="s">
        <v>286</v>
      </c>
      <c r="C22" s="74">
        <v>6</v>
      </c>
      <c r="D22" s="75">
        <v>0</v>
      </c>
      <c r="E22" s="74">
        <v>6</v>
      </c>
    </row>
    <row r="23" spans="2:5" ht="14.45" x14ac:dyDescent="0.3">
      <c r="B23" s="29" t="s">
        <v>285</v>
      </c>
      <c r="C23" s="74">
        <v>19</v>
      </c>
      <c r="D23" s="75">
        <f t="shared" ref="D23:D31" si="1">E23-C23</f>
        <v>24</v>
      </c>
      <c r="E23" s="74">
        <v>43</v>
      </c>
    </row>
    <row r="24" spans="2:5" x14ac:dyDescent="0.25">
      <c r="B24" s="29" t="s">
        <v>299</v>
      </c>
      <c r="C24" s="74">
        <v>4</v>
      </c>
      <c r="D24" s="75">
        <f t="shared" si="1"/>
        <v>0</v>
      </c>
      <c r="E24" s="74">
        <v>4</v>
      </c>
    </row>
    <row r="25" spans="2:5" x14ac:dyDescent="0.25">
      <c r="B25" s="29" t="s">
        <v>284</v>
      </c>
      <c r="C25" s="74">
        <v>30</v>
      </c>
      <c r="D25" s="75">
        <f t="shared" si="1"/>
        <v>53</v>
      </c>
      <c r="E25" s="74">
        <v>83</v>
      </c>
    </row>
    <row r="26" spans="2:5" x14ac:dyDescent="0.25">
      <c r="B26" s="29" t="s">
        <v>283</v>
      </c>
      <c r="C26" s="74">
        <v>7</v>
      </c>
      <c r="D26" s="75">
        <f t="shared" si="1"/>
        <v>3</v>
      </c>
      <c r="E26" s="74">
        <v>10</v>
      </c>
    </row>
    <row r="27" spans="2:5" x14ac:dyDescent="0.25">
      <c r="B27" s="29" t="s">
        <v>282</v>
      </c>
      <c r="C27" s="74">
        <v>0</v>
      </c>
      <c r="D27" s="75">
        <f t="shared" si="1"/>
        <v>5</v>
      </c>
      <c r="E27" s="74">
        <v>5</v>
      </c>
    </row>
    <row r="28" spans="2:5" ht="14.45" x14ac:dyDescent="0.3">
      <c r="B28" s="29" t="s">
        <v>281</v>
      </c>
      <c r="C28" s="74">
        <v>47</v>
      </c>
      <c r="D28" s="75">
        <f t="shared" si="1"/>
        <v>186</v>
      </c>
      <c r="E28" s="74">
        <v>233</v>
      </c>
    </row>
    <row r="29" spans="2:5" ht="14.45" x14ac:dyDescent="0.3">
      <c r="B29" s="29" t="s">
        <v>279</v>
      </c>
      <c r="C29" s="74">
        <v>6</v>
      </c>
      <c r="D29" s="75">
        <f t="shared" si="1"/>
        <v>18</v>
      </c>
      <c r="E29" s="74">
        <v>24</v>
      </c>
    </row>
    <row r="30" spans="2:5" ht="14.45" x14ac:dyDescent="0.3">
      <c r="B30" s="29" t="s">
        <v>278</v>
      </c>
      <c r="C30" s="74">
        <v>20</v>
      </c>
      <c r="D30" s="75">
        <f t="shared" si="1"/>
        <v>11</v>
      </c>
      <c r="E30" s="74">
        <v>31</v>
      </c>
    </row>
    <row r="31" spans="2:5" x14ac:dyDescent="0.25">
      <c r="B31" s="30" t="s">
        <v>298</v>
      </c>
      <c r="C31" s="72">
        <v>2</v>
      </c>
      <c r="D31" s="73">
        <f t="shared" si="1"/>
        <v>0</v>
      </c>
      <c r="E31" s="72">
        <v>2</v>
      </c>
    </row>
    <row r="32" spans="2:5" ht="14.45" x14ac:dyDescent="0.3">
      <c r="B32" s="71" t="s">
        <v>44</v>
      </c>
      <c r="C32" s="70">
        <f>SUM(C13:C31)</f>
        <v>217</v>
      </c>
      <c r="D32" s="70">
        <f>SUM(D13:D31)</f>
        <v>458</v>
      </c>
      <c r="E32" s="70">
        <f>SUM(E13:E31)</f>
        <v>675</v>
      </c>
    </row>
    <row r="33" spans="2:5" ht="14.45" x14ac:dyDescent="0.3">
      <c r="B33" s="27" t="s">
        <v>49</v>
      </c>
      <c r="C33" s="75"/>
      <c r="D33" s="75"/>
      <c r="E33" s="75"/>
    </row>
    <row r="34" spans="2:5" ht="14.45" x14ac:dyDescent="0.3">
      <c r="B34" s="29" t="s">
        <v>297</v>
      </c>
      <c r="C34" s="74">
        <v>30</v>
      </c>
      <c r="D34" s="75">
        <f t="shared" ref="D34:D53" si="2">E34-C34</f>
        <v>25</v>
      </c>
      <c r="E34" s="74">
        <v>55</v>
      </c>
    </row>
    <row r="35" spans="2:5" x14ac:dyDescent="0.25">
      <c r="B35" s="29" t="s">
        <v>296</v>
      </c>
      <c r="C35" s="74">
        <v>37</v>
      </c>
      <c r="D35" s="75">
        <f t="shared" si="2"/>
        <v>55</v>
      </c>
      <c r="E35" s="74">
        <v>92</v>
      </c>
    </row>
    <row r="36" spans="2:5" x14ac:dyDescent="0.25">
      <c r="B36" s="29" t="s">
        <v>295</v>
      </c>
      <c r="C36" s="74">
        <v>3</v>
      </c>
      <c r="D36" s="75">
        <f t="shared" si="2"/>
        <v>0</v>
      </c>
      <c r="E36" s="74">
        <v>3</v>
      </c>
    </row>
    <row r="37" spans="2:5" x14ac:dyDescent="0.25">
      <c r="B37" s="29" t="s">
        <v>294</v>
      </c>
      <c r="C37" s="74">
        <v>2</v>
      </c>
      <c r="D37" s="75">
        <f t="shared" si="2"/>
        <v>0</v>
      </c>
      <c r="E37" s="74">
        <v>2</v>
      </c>
    </row>
    <row r="38" spans="2:5" x14ac:dyDescent="0.25">
      <c r="B38" s="29" t="s">
        <v>293</v>
      </c>
      <c r="C38" s="74">
        <v>23</v>
      </c>
      <c r="D38" s="75">
        <f t="shared" si="2"/>
        <v>37</v>
      </c>
      <c r="E38" s="74">
        <v>60</v>
      </c>
    </row>
    <row r="39" spans="2:5" x14ac:dyDescent="0.25">
      <c r="B39" s="29" t="s">
        <v>292</v>
      </c>
      <c r="C39" s="74">
        <v>1</v>
      </c>
      <c r="D39" s="75">
        <f t="shared" si="2"/>
        <v>2</v>
      </c>
      <c r="E39" s="74">
        <v>3</v>
      </c>
    </row>
    <row r="40" spans="2:5" x14ac:dyDescent="0.25">
      <c r="B40" s="29" t="s">
        <v>291</v>
      </c>
      <c r="C40" s="74">
        <v>16</v>
      </c>
      <c r="D40" s="75">
        <f t="shared" si="2"/>
        <v>28</v>
      </c>
      <c r="E40" s="74">
        <v>44</v>
      </c>
    </row>
    <row r="41" spans="2:5" x14ac:dyDescent="0.25">
      <c r="B41" s="29" t="s">
        <v>290</v>
      </c>
      <c r="C41" s="74">
        <v>2</v>
      </c>
      <c r="D41" s="75">
        <f t="shared" si="2"/>
        <v>3</v>
      </c>
      <c r="E41" s="74">
        <v>5</v>
      </c>
    </row>
    <row r="42" spans="2:5" x14ac:dyDescent="0.25">
      <c r="B42" s="29" t="s">
        <v>289</v>
      </c>
      <c r="C42" s="74">
        <v>11</v>
      </c>
      <c r="D42" s="75">
        <f t="shared" si="2"/>
        <v>13</v>
      </c>
      <c r="E42" s="74">
        <v>24</v>
      </c>
    </row>
    <row r="43" spans="2:5" x14ac:dyDescent="0.25">
      <c r="B43" s="29" t="s">
        <v>288</v>
      </c>
      <c r="C43" s="74">
        <v>0</v>
      </c>
      <c r="D43" s="75">
        <f t="shared" si="2"/>
        <v>4</v>
      </c>
      <c r="E43" s="74">
        <v>4</v>
      </c>
    </row>
    <row r="44" spans="2:5" x14ac:dyDescent="0.25">
      <c r="B44" s="29" t="s">
        <v>287</v>
      </c>
      <c r="C44" s="74">
        <v>23</v>
      </c>
      <c r="D44" s="75">
        <f t="shared" si="2"/>
        <v>1</v>
      </c>
      <c r="E44" s="74">
        <v>24</v>
      </c>
    </row>
    <row r="45" spans="2:5" x14ac:dyDescent="0.25">
      <c r="B45" s="29" t="s">
        <v>286</v>
      </c>
      <c r="C45" s="74">
        <v>29</v>
      </c>
      <c r="D45" s="75">
        <f t="shared" si="2"/>
        <v>9</v>
      </c>
      <c r="E45" s="74">
        <v>38</v>
      </c>
    </row>
    <row r="46" spans="2:5" x14ac:dyDescent="0.25">
      <c r="B46" s="29" t="s">
        <v>285</v>
      </c>
      <c r="C46" s="74">
        <v>17</v>
      </c>
      <c r="D46" s="75">
        <f t="shared" si="2"/>
        <v>6</v>
      </c>
      <c r="E46" s="74">
        <v>23</v>
      </c>
    </row>
    <row r="47" spans="2:5" x14ac:dyDescent="0.25">
      <c r="B47" s="29" t="s">
        <v>284</v>
      </c>
      <c r="C47" s="74">
        <v>34</v>
      </c>
      <c r="D47" s="75">
        <f t="shared" si="2"/>
        <v>61</v>
      </c>
      <c r="E47" s="74">
        <v>95</v>
      </c>
    </row>
    <row r="48" spans="2:5" x14ac:dyDescent="0.25">
      <c r="B48" s="29" t="s">
        <v>283</v>
      </c>
      <c r="C48" s="74">
        <v>2</v>
      </c>
      <c r="D48" s="75">
        <f t="shared" si="2"/>
        <v>12</v>
      </c>
      <c r="E48" s="74">
        <v>14</v>
      </c>
    </row>
    <row r="49" spans="2:5" x14ac:dyDescent="0.25">
      <c r="B49" s="29" t="s">
        <v>282</v>
      </c>
      <c r="C49" s="74">
        <v>9</v>
      </c>
      <c r="D49" s="75">
        <f t="shared" si="2"/>
        <v>14</v>
      </c>
      <c r="E49" s="74">
        <v>23</v>
      </c>
    </row>
    <row r="50" spans="2:5" x14ac:dyDescent="0.25">
      <c r="B50" s="29" t="s">
        <v>281</v>
      </c>
      <c r="C50" s="74">
        <v>65</v>
      </c>
      <c r="D50" s="75">
        <f t="shared" si="2"/>
        <v>75</v>
      </c>
      <c r="E50" s="74">
        <v>140</v>
      </c>
    </row>
    <row r="51" spans="2:5" x14ac:dyDescent="0.25">
      <c r="B51" s="29" t="s">
        <v>280</v>
      </c>
      <c r="C51" s="74">
        <v>2</v>
      </c>
      <c r="D51" s="75">
        <f t="shared" si="2"/>
        <v>0</v>
      </c>
      <c r="E51" s="74">
        <v>2</v>
      </c>
    </row>
    <row r="52" spans="2:5" x14ac:dyDescent="0.25">
      <c r="B52" s="29" t="s">
        <v>279</v>
      </c>
      <c r="C52" s="74">
        <v>55</v>
      </c>
      <c r="D52" s="75">
        <f t="shared" si="2"/>
        <v>91</v>
      </c>
      <c r="E52" s="74">
        <v>146</v>
      </c>
    </row>
    <row r="53" spans="2:5" x14ac:dyDescent="0.25">
      <c r="B53" s="30" t="s">
        <v>278</v>
      </c>
      <c r="C53" s="72">
        <v>16</v>
      </c>
      <c r="D53" s="73">
        <f t="shared" si="2"/>
        <v>10</v>
      </c>
      <c r="E53" s="72">
        <v>26</v>
      </c>
    </row>
    <row r="54" spans="2:5" x14ac:dyDescent="0.25">
      <c r="B54" s="71" t="s">
        <v>44</v>
      </c>
      <c r="C54" s="70">
        <f>SUM(C34:C53)</f>
        <v>377</v>
      </c>
      <c r="D54" s="70">
        <f>SUM(D34:D53)</f>
        <v>446</v>
      </c>
      <c r="E54" s="70">
        <f>SUM(E34:E53)</f>
        <v>823</v>
      </c>
    </row>
    <row r="55" spans="2:5" x14ac:dyDescent="0.25">
      <c r="B55" s="1" t="s">
        <v>55</v>
      </c>
    </row>
    <row r="57" spans="2:5" x14ac:dyDescent="0.25">
      <c r="B57" s="27" t="s">
        <v>325</v>
      </c>
    </row>
    <row r="108" spans="2:6" x14ac:dyDescent="0.25">
      <c r="B108" s="1" t="s">
        <v>326</v>
      </c>
    </row>
    <row r="110" spans="2:6" x14ac:dyDescent="0.25">
      <c r="B110" s="69" t="s">
        <v>0</v>
      </c>
      <c r="C110" s="43"/>
      <c r="D110" s="43"/>
      <c r="E110" s="44"/>
    </row>
    <row r="111" spans="2:6" ht="14.45" customHeight="1" x14ac:dyDescent="0.25">
      <c r="B111" s="110" t="s">
        <v>277</v>
      </c>
      <c r="C111" s="111"/>
      <c r="D111" s="111"/>
      <c r="E111" s="112"/>
      <c r="F111" s="68"/>
    </row>
    <row r="112" spans="2:6" x14ac:dyDescent="0.25">
      <c r="B112" s="110"/>
      <c r="C112" s="111"/>
      <c r="D112" s="111"/>
      <c r="E112" s="112"/>
      <c r="F112" s="68"/>
    </row>
    <row r="113" spans="2:6" x14ac:dyDescent="0.25">
      <c r="B113" s="110"/>
      <c r="C113" s="111"/>
      <c r="D113" s="111"/>
      <c r="E113" s="112"/>
      <c r="F113" s="68"/>
    </row>
    <row r="114" spans="2:6" x14ac:dyDescent="0.25">
      <c r="B114" s="110"/>
      <c r="C114" s="111"/>
      <c r="D114" s="111"/>
      <c r="E114" s="112"/>
      <c r="F114" s="68"/>
    </row>
    <row r="115" spans="2:6" x14ac:dyDescent="0.25">
      <c r="B115" s="110"/>
      <c r="C115" s="111"/>
      <c r="D115" s="111"/>
      <c r="E115" s="112"/>
      <c r="F115" s="68"/>
    </row>
    <row r="116" spans="2:6" x14ac:dyDescent="0.25">
      <c r="B116" s="110"/>
      <c r="C116" s="111"/>
      <c r="D116" s="111"/>
      <c r="E116" s="112"/>
      <c r="F116" s="68"/>
    </row>
    <row r="117" spans="2:6" x14ac:dyDescent="0.25">
      <c r="B117" s="110"/>
      <c r="C117" s="111"/>
      <c r="D117" s="111"/>
      <c r="E117" s="112"/>
      <c r="F117" s="68"/>
    </row>
    <row r="118" spans="2:6" x14ac:dyDescent="0.25">
      <c r="B118" s="110"/>
      <c r="C118" s="111"/>
      <c r="D118" s="111"/>
      <c r="E118" s="112"/>
      <c r="F118" s="68"/>
    </row>
    <row r="119" spans="2:6" x14ac:dyDescent="0.25">
      <c r="B119" s="110"/>
      <c r="C119" s="111"/>
      <c r="D119" s="111"/>
      <c r="E119" s="112"/>
      <c r="F119" s="68"/>
    </row>
    <row r="120" spans="2:6" x14ac:dyDescent="0.25">
      <c r="B120" s="110"/>
      <c r="C120" s="111"/>
      <c r="D120" s="111"/>
      <c r="E120" s="112"/>
      <c r="F120" s="68"/>
    </row>
    <row r="121" spans="2:6" x14ac:dyDescent="0.25">
      <c r="B121" s="110"/>
      <c r="C121" s="111"/>
      <c r="D121" s="111"/>
      <c r="E121" s="112"/>
      <c r="F121" s="68"/>
    </row>
    <row r="122" spans="2:6" x14ac:dyDescent="0.25">
      <c r="B122" s="113"/>
      <c r="C122" s="114"/>
      <c r="D122" s="114"/>
      <c r="E122" s="115"/>
      <c r="F122" s="68"/>
    </row>
    <row r="123" spans="2:6" x14ac:dyDescent="0.25">
      <c r="B123" s="68"/>
      <c r="C123" s="68"/>
      <c r="D123" s="68"/>
      <c r="E123" s="68"/>
      <c r="F123" s="68"/>
    </row>
  </sheetData>
  <mergeCells count="5">
    <mergeCell ref="C10:C11"/>
    <mergeCell ref="D10:D11"/>
    <mergeCell ref="E10:E11"/>
    <mergeCell ref="B10:B11"/>
    <mergeCell ref="B111:E122"/>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72"/>
  <sheetViews>
    <sheetView workbookViewId="0">
      <selection activeCell="AA68" sqref="AA68"/>
    </sheetView>
  </sheetViews>
  <sheetFormatPr baseColWidth="10" defaultColWidth="8.85546875" defaultRowHeight="15" x14ac:dyDescent="0.25"/>
  <cols>
    <col min="1" max="1" width="1.5703125" style="1" customWidth="1"/>
    <col min="2" max="2" width="10.7109375" style="1" customWidth="1"/>
    <col min="3" max="3" width="6.140625" style="1" bestFit="1" customWidth="1"/>
    <col min="4" max="4" width="9.28515625" style="1" bestFit="1" customWidth="1"/>
    <col min="5" max="5" width="5.85546875" style="1" bestFit="1" customWidth="1"/>
    <col min="6" max="6" width="5.28515625" style="1" bestFit="1" customWidth="1"/>
    <col min="7" max="7" width="6.140625" style="1" bestFit="1" customWidth="1"/>
    <col min="8" max="8" width="9.28515625" style="1" bestFit="1" customWidth="1"/>
    <col min="9" max="9" width="5.85546875" style="1" bestFit="1" customWidth="1"/>
    <col min="10" max="10" width="5.28515625" style="1" bestFit="1" customWidth="1"/>
    <col min="11" max="11" width="6.140625" style="1" bestFit="1" customWidth="1"/>
    <col min="12" max="12" width="9.28515625" style="1" bestFit="1" customWidth="1"/>
    <col min="13" max="13" width="5.85546875" style="1" bestFit="1" customWidth="1"/>
    <col min="14" max="14" width="5.28515625" style="1" bestFit="1" customWidth="1"/>
    <col min="15" max="16384" width="8.85546875" style="1"/>
  </cols>
  <sheetData>
    <row r="6" spans="2:14" ht="14.45" x14ac:dyDescent="0.3">
      <c r="B6" s="3" t="s">
        <v>315</v>
      </c>
    </row>
    <row r="7" spans="2:14" ht="14.45" x14ac:dyDescent="0.3">
      <c r="B7" s="2"/>
      <c r="C7" s="2"/>
      <c r="D7" s="2"/>
      <c r="E7" s="2"/>
      <c r="F7" s="2"/>
      <c r="G7" s="2"/>
      <c r="H7" s="2"/>
      <c r="I7" s="2"/>
      <c r="J7" s="2"/>
      <c r="K7" s="2"/>
      <c r="L7" s="2"/>
      <c r="M7" s="2"/>
      <c r="N7" s="2"/>
    </row>
    <row r="8" spans="2:14" x14ac:dyDescent="0.25">
      <c r="B8" s="120" t="s">
        <v>300</v>
      </c>
      <c r="C8" s="116" t="s">
        <v>48</v>
      </c>
      <c r="D8" s="116"/>
      <c r="E8" s="116"/>
      <c r="F8" s="117"/>
      <c r="G8" s="118" t="s">
        <v>49</v>
      </c>
      <c r="H8" s="116"/>
      <c r="I8" s="116"/>
      <c r="J8" s="117"/>
      <c r="K8" s="119" t="s">
        <v>44</v>
      </c>
      <c r="L8" s="119"/>
      <c r="M8" s="119"/>
      <c r="N8" s="119"/>
    </row>
    <row r="9" spans="2:14" x14ac:dyDescent="0.25">
      <c r="B9" s="121"/>
      <c r="C9" s="18" t="s">
        <v>303</v>
      </c>
      <c r="D9" s="18" t="s">
        <v>302</v>
      </c>
      <c r="E9" s="18" t="s">
        <v>301</v>
      </c>
      <c r="F9" s="85" t="s">
        <v>44</v>
      </c>
      <c r="G9" s="86" t="s">
        <v>303</v>
      </c>
      <c r="H9" s="18" t="s">
        <v>302</v>
      </c>
      <c r="I9" s="18" t="s">
        <v>301</v>
      </c>
      <c r="J9" s="85" t="s">
        <v>44</v>
      </c>
      <c r="K9" s="18" t="s">
        <v>303</v>
      </c>
      <c r="L9" s="18" t="s">
        <v>302</v>
      </c>
      <c r="M9" s="18" t="s">
        <v>301</v>
      </c>
      <c r="N9" s="18" t="s">
        <v>44</v>
      </c>
    </row>
    <row r="10" spans="2:14" ht="14.45" x14ac:dyDescent="0.3">
      <c r="B10" s="3" t="s">
        <v>33</v>
      </c>
      <c r="C10" s="7">
        <v>95</v>
      </c>
      <c r="D10" s="7">
        <v>83</v>
      </c>
      <c r="E10" s="7">
        <v>39</v>
      </c>
      <c r="F10" s="83">
        <v>217</v>
      </c>
      <c r="G10" s="84">
        <v>156</v>
      </c>
      <c r="H10" s="82">
        <v>133</v>
      </c>
      <c r="I10" s="82">
        <v>88</v>
      </c>
      <c r="J10" s="83">
        <v>377</v>
      </c>
      <c r="K10" s="82">
        <v>251</v>
      </c>
      <c r="L10" s="82">
        <v>216</v>
      </c>
      <c r="M10" s="82">
        <v>127</v>
      </c>
      <c r="N10" s="82">
        <v>594</v>
      </c>
    </row>
    <row r="11" spans="2:14" ht="14.45" x14ac:dyDescent="0.3">
      <c r="B11" s="3" t="s">
        <v>53</v>
      </c>
      <c r="C11" s="82">
        <v>248</v>
      </c>
      <c r="D11" s="82">
        <v>129</v>
      </c>
      <c r="E11" s="82">
        <v>81</v>
      </c>
      <c r="F11" s="83">
        <v>458</v>
      </c>
      <c r="G11" s="84">
        <v>257</v>
      </c>
      <c r="H11" s="82">
        <v>144</v>
      </c>
      <c r="I11" s="82">
        <v>45</v>
      </c>
      <c r="J11" s="83">
        <v>446</v>
      </c>
      <c r="K11" s="82">
        <v>505</v>
      </c>
      <c r="L11" s="82">
        <v>273</v>
      </c>
      <c r="M11" s="82">
        <v>126</v>
      </c>
      <c r="N11" s="82">
        <v>904</v>
      </c>
    </row>
    <row r="12" spans="2:14" ht="14.45" x14ac:dyDescent="0.3">
      <c r="B12" s="16" t="s">
        <v>63</v>
      </c>
      <c r="C12" s="79">
        <v>343</v>
      </c>
      <c r="D12" s="79">
        <v>212</v>
      </c>
      <c r="E12" s="79">
        <v>120</v>
      </c>
      <c r="F12" s="80">
        <v>675</v>
      </c>
      <c r="G12" s="81">
        <v>413</v>
      </c>
      <c r="H12" s="79">
        <v>277</v>
      </c>
      <c r="I12" s="79">
        <v>133</v>
      </c>
      <c r="J12" s="80">
        <v>823</v>
      </c>
      <c r="K12" s="79">
        <v>756</v>
      </c>
      <c r="L12" s="79">
        <v>489</v>
      </c>
      <c r="M12" s="79">
        <v>253</v>
      </c>
      <c r="N12" s="79">
        <v>1498</v>
      </c>
    </row>
    <row r="13" spans="2:14" x14ac:dyDescent="0.25">
      <c r="B13" s="1" t="s">
        <v>326</v>
      </c>
    </row>
    <row r="15" spans="2:14" ht="14.45" x14ac:dyDescent="0.3">
      <c r="B15" s="3" t="s">
        <v>314</v>
      </c>
    </row>
    <row r="61" spans="2:9" x14ac:dyDescent="0.25">
      <c r="B61" s="1" t="s">
        <v>326</v>
      </c>
    </row>
    <row r="63" spans="2:9" x14ac:dyDescent="0.25">
      <c r="B63" s="22" t="s">
        <v>0</v>
      </c>
      <c r="C63" s="23"/>
      <c r="D63" s="23"/>
      <c r="E63" s="23"/>
      <c r="F63" s="23"/>
      <c r="G63" s="23"/>
      <c r="H63" s="23"/>
      <c r="I63" s="24"/>
    </row>
    <row r="64" spans="2:9" ht="14.45" customHeight="1" x14ac:dyDescent="0.25">
      <c r="B64" s="100" t="s">
        <v>327</v>
      </c>
      <c r="C64" s="101"/>
      <c r="D64" s="101"/>
      <c r="E64" s="101"/>
      <c r="F64" s="101"/>
      <c r="G64" s="101"/>
      <c r="H64" s="101"/>
      <c r="I64" s="102"/>
    </row>
    <row r="65" spans="2:9" x14ac:dyDescent="0.25">
      <c r="B65" s="100"/>
      <c r="C65" s="101"/>
      <c r="D65" s="101"/>
      <c r="E65" s="101"/>
      <c r="F65" s="101"/>
      <c r="G65" s="101"/>
      <c r="H65" s="101"/>
      <c r="I65" s="102"/>
    </row>
    <row r="66" spans="2:9" x14ac:dyDescent="0.25">
      <c r="B66" s="100"/>
      <c r="C66" s="101"/>
      <c r="D66" s="101"/>
      <c r="E66" s="101"/>
      <c r="F66" s="101"/>
      <c r="G66" s="101"/>
      <c r="H66" s="101"/>
      <c r="I66" s="102"/>
    </row>
    <row r="67" spans="2:9" x14ac:dyDescent="0.25">
      <c r="B67" s="100"/>
      <c r="C67" s="101"/>
      <c r="D67" s="101"/>
      <c r="E67" s="101"/>
      <c r="F67" s="101"/>
      <c r="G67" s="101"/>
      <c r="H67" s="101"/>
      <c r="I67" s="102"/>
    </row>
    <row r="68" spans="2:9" x14ac:dyDescent="0.25">
      <c r="B68" s="100"/>
      <c r="C68" s="101"/>
      <c r="D68" s="101"/>
      <c r="E68" s="101"/>
      <c r="F68" s="101"/>
      <c r="G68" s="101"/>
      <c r="H68" s="101"/>
      <c r="I68" s="102"/>
    </row>
    <row r="69" spans="2:9" x14ac:dyDescent="0.25">
      <c r="B69" s="100"/>
      <c r="C69" s="101"/>
      <c r="D69" s="101"/>
      <c r="E69" s="101"/>
      <c r="F69" s="101"/>
      <c r="G69" s="101"/>
      <c r="H69" s="101"/>
      <c r="I69" s="102"/>
    </row>
    <row r="70" spans="2:9" x14ac:dyDescent="0.25">
      <c r="B70" s="100"/>
      <c r="C70" s="101"/>
      <c r="D70" s="101"/>
      <c r="E70" s="101"/>
      <c r="F70" s="101"/>
      <c r="G70" s="101"/>
      <c r="H70" s="101"/>
      <c r="I70" s="102"/>
    </row>
    <row r="71" spans="2:9" x14ac:dyDescent="0.25">
      <c r="B71" s="100"/>
      <c r="C71" s="101"/>
      <c r="D71" s="101"/>
      <c r="E71" s="101"/>
      <c r="F71" s="101"/>
      <c r="G71" s="101"/>
      <c r="H71" s="101"/>
      <c r="I71" s="102"/>
    </row>
    <row r="72" spans="2:9" x14ac:dyDescent="0.25">
      <c r="B72" s="103"/>
      <c r="C72" s="104"/>
      <c r="D72" s="104"/>
      <c r="E72" s="104"/>
      <c r="F72" s="104"/>
      <c r="G72" s="104"/>
      <c r="H72" s="104"/>
      <c r="I72" s="105"/>
    </row>
  </sheetData>
  <mergeCells count="5">
    <mergeCell ref="C8:F8"/>
    <mergeCell ref="G8:J8"/>
    <mergeCell ref="K8:N8"/>
    <mergeCell ref="B8:B9"/>
    <mergeCell ref="B64:I7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78"/>
  <sheetViews>
    <sheetView zoomScaleNormal="100" workbookViewId="0">
      <selection activeCell="X74" sqref="X74"/>
    </sheetView>
  </sheetViews>
  <sheetFormatPr baseColWidth="10" defaultColWidth="8.85546875" defaultRowHeight="15" x14ac:dyDescent="0.25"/>
  <cols>
    <col min="1" max="1" width="1.7109375" style="1" customWidth="1"/>
    <col min="2" max="2" width="11.28515625" style="1" customWidth="1"/>
    <col min="3" max="3" width="7.140625" style="1" customWidth="1"/>
    <col min="4" max="4" width="6.7109375" style="1" bestFit="1" customWidth="1"/>
    <col min="5" max="5" width="8.28515625" style="1" bestFit="1" customWidth="1"/>
    <col min="6" max="6" width="11.85546875" style="1" customWidth="1"/>
    <col min="7" max="7" width="12.5703125" style="1" customWidth="1"/>
    <col min="8" max="16384" width="8.85546875" style="1"/>
  </cols>
  <sheetData>
    <row r="6" spans="2:7" ht="14.45" x14ac:dyDescent="0.3">
      <c r="B6" s="3" t="s">
        <v>316</v>
      </c>
    </row>
    <row r="7" spans="2:7" ht="14.45" x14ac:dyDescent="0.3">
      <c r="B7" s="2"/>
      <c r="C7" s="2"/>
      <c r="D7" s="2"/>
      <c r="E7" s="2"/>
    </row>
    <row r="8" spans="2:7" x14ac:dyDescent="0.25">
      <c r="B8" s="98" t="s">
        <v>308</v>
      </c>
      <c r="C8" s="97" t="s">
        <v>48</v>
      </c>
      <c r="D8" s="97" t="s">
        <v>49</v>
      </c>
      <c r="E8" s="97" t="s">
        <v>44</v>
      </c>
    </row>
    <row r="9" spans="2:7" ht="14.45" x14ac:dyDescent="0.3">
      <c r="B9" s="93" t="s">
        <v>33</v>
      </c>
      <c r="C9" s="96"/>
      <c r="D9" s="96"/>
      <c r="E9" s="96"/>
    </row>
    <row r="10" spans="2:7" ht="14.45" x14ac:dyDescent="0.3">
      <c r="B10" s="1" t="s">
        <v>59</v>
      </c>
      <c r="C10" s="92">
        <v>186</v>
      </c>
      <c r="D10" s="92">
        <v>309</v>
      </c>
      <c r="E10" s="92">
        <v>495</v>
      </c>
    </row>
    <row r="11" spans="2:7" ht="14.45" x14ac:dyDescent="0.3">
      <c r="B11" s="1" t="s">
        <v>60</v>
      </c>
      <c r="C11" s="92">
        <v>18</v>
      </c>
      <c r="D11" s="92">
        <v>50</v>
      </c>
      <c r="E11" s="92">
        <v>68</v>
      </c>
    </row>
    <row r="12" spans="2:7" ht="14.45" x14ac:dyDescent="0.3">
      <c r="B12" s="2" t="s">
        <v>307</v>
      </c>
      <c r="C12" s="89">
        <v>13</v>
      </c>
      <c r="D12" s="89">
        <v>18</v>
      </c>
      <c r="E12" s="89">
        <v>31</v>
      </c>
    </row>
    <row r="13" spans="2:7" ht="14.45" x14ac:dyDescent="0.3">
      <c r="B13" s="95" t="s">
        <v>44</v>
      </c>
      <c r="C13" s="94">
        <v>217</v>
      </c>
      <c r="D13" s="94">
        <v>377</v>
      </c>
      <c r="E13" s="94">
        <v>594</v>
      </c>
      <c r="F13" s="46"/>
      <c r="G13" s="46"/>
    </row>
    <row r="14" spans="2:7" ht="14.45" x14ac:dyDescent="0.3">
      <c r="B14" s="93" t="s">
        <v>53</v>
      </c>
      <c r="C14" s="92"/>
      <c r="D14" s="92"/>
      <c r="E14" s="92"/>
    </row>
    <row r="15" spans="2:7" ht="14.45" x14ac:dyDescent="0.3">
      <c r="B15" s="1" t="s">
        <v>59</v>
      </c>
      <c r="C15" s="92">
        <v>393</v>
      </c>
      <c r="D15" s="92">
        <v>373</v>
      </c>
      <c r="E15" s="92">
        <v>766</v>
      </c>
    </row>
    <row r="16" spans="2:7" ht="14.45" x14ac:dyDescent="0.3">
      <c r="B16" s="1" t="s">
        <v>60</v>
      </c>
      <c r="C16" s="92">
        <v>45</v>
      </c>
      <c r="D16" s="92">
        <v>52</v>
      </c>
      <c r="E16" s="92">
        <v>97</v>
      </c>
    </row>
    <row r="17" spans="2:5" ht="14.45" x14ac:dyDescent="0.3">
      <c r="B17" s="2" t="s">
        <v>307</v>
      </c>
      <c r="C17" s="91">
        <v>20</v>
      </c>
      <c r="D17" s="91">
        <v>21</v>
      </c>
      <c r="E17" s="91">
        <v>41</v>
      </c>
    </row>
    <row r="18" spans="2:5" ht="14.45" x14ac:dyDescent="0.3">
      <c r="B18" s="95" t="s">
        <v>44</v>
      </c>
      <c r="C18" s="94">
        <v>458</v>
      </c>
      <c r="D18" s="94">
        <v>446</v>
      </c>
      <c r="E18" s="94">
        <v>904</v>
      </c>
    </row>
    <row r="19" spans="2:5" ht="14.45" x14ac:dyDescent="0.3">
      <c r="B19" s="93" t="s">
        <v>63</v>
      </c>
      <c r="C19" s="92"/>
      <c r="D19" s="92"/>
      <c r="E19" s="92"/>
    </row>
    <row r="20" spans="2:5" ht="14.45" x14ac:dyDescent="0.3">
      <c r="B20" s="1" t="s">
        <v>59</v>
      </c>
      <c r="C20" s="92">
        <v>579</v>
      </c>
      <c r="D20" s="92">
        <v>682</v>
      </c>
      <c r="E20" s="92">
        <v>1261</v>
      </c>
    </row>
    <row r="21" spans="2:5" ht="14.45" x14ac:dyDescent="0.3">
      <c r="B21" s="1" t="s">
        <v>60</v>
      </c>
      <c r="C21" s="92">
        <v>63</v>
      </c>
      <c r="D21" s="92">
        <v>102</v>
      </c>
      <c r="E21" s="92">
        <v>165</v>
      </c>
    </row>
    <row r="22" spans="2:5" ht="14.45" x14ac:dyDescent="0.3">
      <c r="B22" s="2" t="s">
        <v>307</v>
      </c>
      <c r="C22" s="91">
        <v>33</v>
      </c>
      <c r="D22" s="91">
        <v>39</v>
      </c>
      <c r="E22" s="91">
        <v>72</v>
      </c>
    </row>
    <row r="23" spans="2:5" ht="14.45" x14ac:dyDescent="0.3">
      <c r="B23" s="90" t="s">
        <v>44</v>
      </c>
      <c r="C23" s="89">
        <v>675</v>
      </c>
      <c r="D23" s="89">
        <v>823</v>
      </c>
      <c r="E23" s="89">
        <v>1498</v>
      </c>
    </row>
    <row r="24" spans="2:5" x14ac:dyDescent="0.25">
      <c r="B24" s="1" t="s">
        <v>326</v>
      </c>
      <c r="C24" s="88"/>
      <c r="D24" s="88"/>
      <c r="E24" s="88"/>
    </row>
    <row r="26" spans="2:5" ht="14.45" x14ac:dyDescent="0.3">
      <c r="B26" s="3" t="s">
        <v>306</v>
      </c>
    </row>
    <row r="47" spans="2:2" x14ac:dyDescent="0.25">
      <c r="B47" s="1" t="s">
        <v>326</v>
      </c>
    </row>
    <row r="49" spans="2:2" x14ac:dyDescent="0.25">
      <c r="B49" s="3" t="s">
        <v>305</v>
      </c>
    </row>
    <row r="65" spans="2:8" x14ac:dyDescent="0.25">
      <c r="B65" s="1" t="s">
        <v>326</v>
      </c>
    </row>
    <row r="67" spans="2:8" x14ac:dyDescent="0.25">
      <c r="B67" s="87" t="s">
        <v>0</v>
      </c>
      <c r="C67" s="23"/>
      <c r="D67" s="23"/>
      <c r="E67" s="23"/>
      <c r="F67" s="23"/>
      <c r="G67" s="23"/>
      <c r="H67" s="24"/>
    </row>
    <row r="68" spans="2:8" ht="14.45" customHeight="1" x14ac:dyDescent="0.25">
      <c r="B68" s="100" t="s">
        <v>304</v>
      </c>
      <c r="C68" s="122"/>
      <c r="D68" s="122"/>
      <c r="E68" s="122"/>
      <c r="F68" s="122"/>
      <c r="G68" s="122"/>
      <c r="H68" s="102"/>
    </row>
    <row r="69" spans="2:8" x14ac:dyDescent="0.25">
      <c r="B69" s="100"/>
      <c r="C69" s="122"/>
      <c r="D69" s="122"/>
      <c r="E69" s="122"/>
      <c r="F69" s="122"/>
      <c r="G69" s="122"/>
      <c r="H69" s="102"/>
    </row>
    <row r="70" spans="2:8" x14ac:dyDescent="0.25">
      <c r="B70" s="100"/>
      <c r="C70" s="122"/>
      <c r="D70" s="122"/>
      <c r="E70" s="122"/>
      <c r="F70" s="122"/>
      <c r="G70" s="122"/>
      <c r="H70" s="102"/>
    </row>
    <row r="71" spans="2:8" x14ac:dyDescent="0.25">
      <c r="B71" s="100"/>
      <c r="C71" s="122"/>
      <c r="D71" s="122"/>
      <c r="E71" s="122"/>
      <c r="F71" s="122"/>
      <c r="G71" s="122"/>
      <c r="H71" s="102"/>
    </row>
    <row r="72" spans="2:8" x14ac:dyDescent="0.25">
      <c r="B72" s="100"/>
      <c r="C72" s="122"/>
      <c r="D72" s="122"/>
      <c r="E72" s="122"/>
      <c r="F72" s="122"/>
      <c r="G72" s="122"/>
      <c r="H72" s="102"/>
    </row>
    <row r="73" spans="2:8" x14ac:dyDescent="0.25">
      <c r="B73" s="100"/>
      <c r="C73" s="122"/>
      <c r="D73" s="122"/>
      <c r="E73" s="122"/>
      <c r="F73" s="122"/>
      <c r="G73" s="122"/>
      <c r="H73" s="102"/>
    </row>
    <row r="74" spans="2:8" x14ac:dyDescent="0.25">
      <c r="B74" s="100"/>
      <c r="C74" s="122"/>
      <c r="D74" s="122"/>
      <c r="E74" s="122"/>
      <c r="F74" s="122"/>
      <c r="G74" s="122"/>
      <c r="H74" s="102"/>
    </row>
    <row r="75" spans="2:8" x14ac:dyDescent="0.25">
      <c r="B75" s="103"/>
      <c r="C75" s="104"/>
      <c r="D75" s="104"/>
      <c r="E75" s="104"/>
      <c r="F75" s="104"/>
      <c r="G75" s="104"/>
      <c r="H75" s="105"/>
    </row>
    <row r="76" spans="2:8" x14ac:dyDescent="0.25">
      <c r="B76" s="21"/>
      <c r="C76" s="21"/>
      <c r="D76" s="21"/>
      <c r="E76" s="21"/>
      <c r="F76" s="21"/>
      <c r="G76" s="21"/>
    </row>
    <row r="77" spans="2:8" x14ac:dyDescent="0.25">
      <c r="B77" s="21"/>
      <c r="C77" s="21"/>
      <c r="D77" s="21"/>
      <c r="E77" s="21"/>
      <c r="F77" s="21"/>
      <c r="G77" s="21"/>
    </row>
    <row r="78" spans="2:8" x14ac:dyDescent="0.25">
      <c r="B78" s="21"/>
      <c r="C78" s="21"/>
      <c r="D78" s="21"/>
      <c r="E78" s="21"/>
      <c r="F78" s="21"/>
      <c r="G78" s="21"/>
    </row>
  </sheetData>
  <mergeCells count="1">
    <mergeCell ref="B68:H7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41"/>
  <sheetViews>
    <sheetView workbookViewId="0">
      <selection activeCell="X1" sqref="X1"/>
    </sheetView>
  </sheetViews>
  <sheetFormatPr baseColWidth="10" defaultColWidth="8.85546875" defaultRowHeight="15" x14ac:dyDescent="0.25"/>
  <cols>
    <col min="1" max="1" width="1.7109375" style="1" customWidth="1"/>
    <col min="2" max="16384" width="8.85546875" style="1"/>
  </cols>
  <sheetData>
    <row r="6" spans="2:5" x14ac:dyDescent="0.25">
      <c r="B6" s="3" t="s">
        <v>276</v>
      </c>
    </row>
    <row r="8" spans="2:5" x14ac:dyDescent="0.25">
      <c r="B8" s="3" t="s">
        <v>317</v>
      </c>
    </row>
    <row r="10" spans="2:5" ht="14.45" x14ac:dyDescent="0.3">
      <c r="C10" s="14"/>
    </row>
    <row r="11" spans="2:5" ht="14.45" x14ac:dyDescent="0.3">
      <c r="C11" s="14"/>
      <c r="E11" s="46"/>
    </row>
    <row r="12" spans="2:5" ht="14.45" x14ac:dyDescent="0.3">
      <c r="C12" s="14"/>
    </row>
    <row r="13" spans="2:5" ht="14.45" x14ac:dyDescent="0.3">
      <c r="C13" s="14"/>
    </row>
    <row r="14" spans="2:5" ht="14.45" x14ac:dyDescent="0.3">
      <c r="C14" s="14"/>
    </row>
    <row r="15" spans="2:5" ht="14.45" x14ac:dyDescent="0.3">
      <c r="C15" s="14"/>
    </row>
    <row r="16" spans="2:5" ht="14.45" x14ac:dyDescent="0.3">
      <c r="C16" s="14"/>
    </row>
    <row r="17" spans="2:13" ht="14.45" x14ac:dyDescent="0.3">
      <c r="C17" s="14"/>
    </row>
    <row r="18" spans="2:13" ht="14.45" x14ac:dyDescent="0.3">
      <c r="C18" s="14"/>
    </row>
    <row r="19" spans="2:13" ht="14.45" x14ac:dyDescent="0.3">
      <c r="C19" s="14"/>
    </row>
    <row r="20" spans="2:13" ht="14.45" x14ac:dyDescent="0.3">
      <c r="C20" s="14"/>
    </row>
    <row r="21" spans="2:13" ht="14.45" x14ac:dyDescent="0.3">
      <c r="C21" s="14"/>
    </row>
    <row r="26" spans="2:13" x14ac:dyDescent="0.25">
      <c r="B26" s="1" t="s">
        <v>329</v>
      </c>
    </row>
    <row r="28" spans="2:13" ht="14.45" x14ac:dyDescent="0.3">
      <c r="B28" s="22" t="s">
        <v>0</v>
      </c>
      <c r="C28" s="23"/>
      <c r="D28" s="23"/>
      <c r="E28" s="23"/>
      <c r="F28" s="23"/>
      <c r="G28" s="23"/>
      <c r="H28" s="23"/>
      <c r="I28" s="23"/>
      <c r="J28" s="24"/>
    </row>
    <row r="29" spans="2:13" x14ac:dyDescent="0.25">
      <c r="B29" s="123" t="s">
        <v>328</v>
      </c>
      <c r="C29" s="124"/>
      <c r="D29" s="124"/>
      <c r="E29" s="124"/>
      <c r="F29" s="124"/>
      <c r="G29" s="124"/>
      <c r="H29" s="124"/>
      <c r="I29" s="124"/>
      <c r="J29" s="125"/>
    </row>
    <row r="30" spans="2:13" x14ac:dyDescent="0.25">
      <c r="B30" s="123"/>
      <c r="C30" s="124"/>
      <c r="D30" s="124"/>
      <c r="E30" s="124"/>
      <c r="F30" s="124"/>
      <c r="G30" s="124"/>
      <c r="H30" s="124"/>
      <c r="I30" s="124"/>
      <c r="J30" s="125"/>
      <c r="K30" s="47"/>
      <c r="L30" s="47"/>
      <c r="M30" s="47"/>
    </row>
    <row r="31" spans="2:13" x14ac:dyDescent="0.25">
      <c r="B31" s="123"/>
      <c r="C31" s="124"/>
      <c r="D31" s="124"/>
      <c r="E31" s="124"/>
      <c r="F31" s="124"/>
      <c r="G31" s="124"/>
      <c r="H31" s="124"/>
      <c r="I31" s="124"/>
      <c r="J31" s="125"/>
      <c r="K31" s="47"/>
      <c r="L31" s="47"/>
      <c r="M31" s="47"/>
    </row>
    <row r="32" spans="2:13" x14ac:dyDescent="0.25">
      <c r="B32" s="123"/>
      <c r="C32" s="124"/>
      <c r="D32" s="124"/>
      <c r="E32" s="124"/>
      <c r="F32" s="124"/>
      <c r="G32" s="124"/>
      <c r="H32" s="124"/>
      <c r="I32" s="124"/>
      <c r="J32" s="125"/>
      <c r="K32" s="47"/>
      <c r="L32" s="47"/>
      <c r="M32" s="47"/>
    </row>
    <row r="33" spans="2:13" x14ac:dyDescent="0.25">
      <c r="B33" s="123"/>
      <c r="C33" s="124"/>
      <c r="D33" s="124"/>
      <c r="E33" s="124"/>
      <c r="F33" s="124"/>
      <c r="G33" s="124"/>
      <c r="H33" s="124"/>
      <c r="I33" s="124"/>
      <c r="J33" s="125"/>
      <c r="K33" s="47"/>
      <c r="L33" s="47"/>
      <c r="M33" s="47"/>
    </row>
    <row r="34" spans="2:13" x14ac:dyDescent="0.25">
      <c r="B34" s="123"/>
      <c r="C34" s="124"/>
      <c r="D34" s="124"/>
      <c r="E34" s="124"/>
      <c r="F34" s="124"/>
      <c r="G34" s="124"/>
      <c r="H34" s="124"/>
      <c r="I34" s="124"/>
      <c r="J34" s="125"/>
      <c r="K34" s="47"/>
      <c r="L34" s="47"/>
      <c r="M34" s="47"/>
    </row>
    <row r="35" spans="2:13" x14ac:dyDescent="0.25">
      <c r="B35" s="123"/>
      <c r="C35" s="124"/>
      <c r="D35" s="124"/>
      <c r="E35" s="124"/>
      <c r="F35" s="124"/>
      <c r="G35" s="124"/>
      <c r="H35" s="124"/>
      <c r="I35" s="124"/>
      <c r="J35" s="125"/>
      <c r="K35" s="47"/>
      <c r="L35" s="47"/>
      <c r="M35" s="47"/>
    </row>
    <row r="36" spans="2:13" x14ac:dyDescent="0.25">
      <c r="B36" s="123"/>
      <c r="C36" s="124"/>
      <c r="D36" s="124"/>
      <c r="E36" s="124"/>
      <c r="F36" s="124"/>
      <c r="G36" s="124"/>
      <c r="H36" s="124"/>
      <c r="I36" s="124"/>
      <c r="J36" s="125"/>
      <c r="K36" s="47"/>
      <c r="L36" s="47"/>
      <c r="M36" s="47"/>
    </row>
    <row r="37" spans="2:13" x14ac:dyDescent="0.25">
      <c r="B37" s="123"/>
      <c r="C37" s="124"/>
      <c r="D37" s="124"/>
      <c r="E37" s="124"/>
      <c r="F37" s="124"/>
      <c r="G37" s="124"/>
      <c r="H37" s="124"/>
      <c r="I37" s="124"/>
      <c r="J37" s="125"/>
      <c r="K37" s="47"/>
      <c r="L37" s="47"/>
      <c r="M37" s="47"/>
    </row>
    <row r="38" spans="2:13" x14ac:dyDescent="0.25">
      <c r="B38" s="123"/>
      <c r="C38" s="124"/>
      <c r="D38" s="124"/>
      <c r="E38" s="124"/>
      <c r="F38" s="124"/>
      <c r="G38" s="124"/>
      <c r="H38" s="124"/>
      <c r="I38" s="124"/>
      <c r="J38" s="125"/>
      <c r="K38" s="47"/>
      <c r="L38" s="47"/>
      <c r="M38" s="47"/>
    </row>
    <row r="39" spans="2:13" x14ac:dyDescent="0.25">
      <c r="B39" s="123"/>
      <c r="C39" s="124"/>
      <c r="D39" s="124"/>
      <c r="E39" s="124"/>
      <c r="F39" s="124"/>
      <c r="G39" s="124"/>
      <c r="H39" s="124"/>
      <c r="I39" s="124"/>
      <c r="J39" s="125"/>
    </row>
    <row r="40" spans="2:13" x14ac:dyDescent="0.25">
      <c r="B40" s="123"/>
      <c r="C40" s="124"/>
      <c r="D40" s="124"/>
      <c r="E40" s="124"/>
      <c r="F40" s="124"/>
      <c r="G40" s="124"/>
      <c r="H40" s="124"/>
      <c r="I40" s="124"/>
      <c r="J40" s="125"/>
    </row>
    <row r="41" spans="2:13" x14ac:dyDescent="0.25">
      <c r="B41" s="126"/>
      <c r="C41" s="127"/>
      <c r="D41" s="127"/>
      <c r="E41" s="127"/>
      <c r="F41" s="127"/>
      <c r="G41" s="127"/>
      <c r="H41" s="127"/>
      <c r="I41" s="127"/>
      <c r="J41" s="128"/>
    </row>
  </sheetData>
  <mergeCells count="1">
    <mergeCell ref="B29:J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Anuari FP 2019</vt:lpstr>
      <vt:lpstr>Índex</vt:lpstr>
      <vt:lpstr>7.1</vt:lpstr>
      <vt:lpstr>7.2</vt:lpstr>
      <vt:lpstr>7.3</vt:lpstr>
      <vt:lpstr>7.4</vt:lpstr>
      <vt:lpstr>7.5</vt:lpstr>
      <vt:lpstr>7.6</vt:lpstr>
      <vt:lpstr>7.7</vt:lpstr>
      <vt:lpstr>7.8</vt:lpstr>
      <vt:lpstr>7.9</vt:lpstr>
      <vt:lpstr>7.10</vt:lpstr>
      <vt:lpstr>7.11</vt:lpstr>
      <vt:lpstr>7.12</vt:lpstr>
      <vt:lpstr>Glossari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 Alarcon</cp:lastModifiedBy>
  <dcterms:created xsi:type="dcterms:W3CDTF">2020-01-22T12:11:40Z</dcterms:created>
  <dcterms:modified xsi:type="dcterms:W3CDTF">2021-03-17T11:24:33Z</dcterms:modified>
</cp:coreProperties>
</file>