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3.xml" ContentType="application/vnd.ms-office.chartstyle+xml"/>
  <Override PartName="/xl/charts/style1.xml" ContentType="application/vnd.ms-office.chartstyle+xml"/>
  <Override PartName="/xl/charts/style2.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Default Extension="gif" ContentType="image/gif"/>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olors3.xml" ContentType="application/vnd.ms-office.chartcolorstyle+xml"/>
  <Override PartName="/xl/charts/colors2.xml" ContentType="application/vnd.ms-office.chartcolorstyle+xml"/>
  <Override PartName="/xl/charts/colors1.xml" ContentType="application/vnd.ms-office.chartcolorstyle+xml"/>
  <Override PartName="/docProps/core.xml" ContentType="application/vnd.openxmlformats-package.core-properties+xml"/>
  <Default Extension="bin" ContentType="application/vnd.openxmlformats-officedocument.spreadsheetml.printerSettings"/>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0" yWindow="0" windowWidth="19440" windowHeight="11325" tabRatio="178"/>
  </bookViews>
  <sheets>
    <sheet name="Anuari_FP_2017" sheetId="2" r:id="rId1"/>
    <sheet name="Índex " sheetId="3" r:id="rId2"/>
    <sheet name="Glossari" sheetId="17" r:id="rId3"/>
    <sheet name="1.8.1" sheetId="23" r:id="rId4"/>
    <sheet name="1.8.2" sheetId="24" r:id="rId5"/>
    <sheet name="1.8.3" sheetId="31" r:id="rId6"/>
    <sheet name="1.8.4" sheetId="25" r:id="rId7"/>
    <sheet name="PFI_4" sheetId="26" state="hidden" r:id="rId8"/>
    <sheet name="1.8.5" sheetId="28" r:id="rId9"/>
    <sheet name="1.8.6" sheetId="30" r:id="rId10"/>
    <sheet name="1.8.7" sheetId="29" r:id="rId11"/>
    <sheet name="1.8.8" sheetId="27" r:id="rId12"/>
    <sheet name="1.8.9" sheetId="32" r:id="rId13"/>
    <sheet name="1.8.10" sheetId="34" r:id="rId14"/>
  </sheets>
  <calcPr calcId="162913"/>
</workbook>
</file>

<file path=xl/calcChain.xml><?xml version="1.0" encoding="utf-8"?>
<calcChain xmlns="http://schemas.openxmlformats.org/spreadsheetml/2006/main">
  <c r="D28" i="3"/>
  <c r="D27"/>
  <c r="D26"/>
  <c r="D25"/>
  <c r="D24" i="34" l="1"/>
  <c r="E24"/>
  <c r="C24"/>
  <c r="F16"/>
  <c r="F17"/>
  <c r="F18"/>
  <c r="F19"/>
  <c r="F12"/>
  <c r="F13"/>
  <c r="F14"/>
  <c r="P18" i="24"/>
  <c r="D21" i="3"/>
  <c r="F21" i="34" l="1"/>
  <c r="F22"/>
  <c r="F24"/>
  <c r="F23"/>
  <c r="D24" i="3" l="1"/>
  <c r="D23"/>
  <c r="C15" i="30"/>
  <c r="D15"/>
  <c r="E15"/>
  <c r="C16"/>
  <c r="D16"/>
  <c r="E16"/>
  <c r="E14"/>
  <c r="D14"/>
  <c r="C14"/>
  <c r="E14" i="28"/>
  <c r="E15"/>
  <c r="E13"/>
  <c r="D14"/>
  <c r="D15"/>
  <c r="D13"/>
  <c r="C14"/>
  <c r="C15"/>
  <c r="C13"/>
  <c r="D22" i="3" l="1"/>
  <c r="E15" i="25"/>
  <c r="E16"/>
  <c r="E14"/>
  <c r="D15"/>
  <c r="D16"/>
  <c r="D14"/>
  <c r="C15"/>
  <c r="C16"/>
  <c r="C14"/>
  <c r="D20" i="3"/>
  <c r="D19"/>
  <c r="D11" i="26" l="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0"/>
</calcChain>
</file>

<file path=xl/sharedStrings.xml><?xml version="1.0" encoding="utf-8"?>
<sst xmlns="http://schemas.openxmlformats.org/spreadsheetml/2006/main" count="568" uniqueCount="341">
  <si>
    <t>BADALONA</t>
  </si>
  <si>
    <t>BADIA DEL VALLÈS</t>
  </si>
  <si>
    <t>BARBERÀ DEL VALLÈS</t>
  </si>
  <si>
    <t>BARCELONA</t>
  </si>
  <si>
    <t>CASTELLBISBAL</t>
  </si>
  <si>
    <t>CASTELLDEFELS</t>
  </si>
  <si>
    <t>CERDANYOLA DEL VALLÈS</t>
  </si>
  <si>
    <t>CORNELLÀ DE LLOBREGAT</t>
  </si>
  <si>
    <t>EL PRAT DE LLOBREGAT</t>
  </si>
  <si>
    <t>ESPLUGUES DE LLOBREGAT</t>
  </si>
  <si>
    <t>GAVÀ</t>
  </si>
  <si>
    <t>L'HOSPITALET DE LLOBREGAT</t>
  </si>
  <si>
    <t>MOLINS DE REI</t>
  </si>
  <si>
    <t>MONTCADA I REIXAC</t>
  </si>
  <si>
    <t>RIPOLLET</t>
  </si>
  <si>
    <t>SANT ADRIÀ DE BESÒS</t>
  </si>
  <si>
    <t>SANT ANDREU DE LA BARCA</t>
  </si>
  <si>
    <t>SANT BOI DE LLOBREGAT</t>
  </si>
  <si>
    <t>SANT CUGAT DEL VALLÈS</t>
  </si>
  <si>
    <t>SANT FELIU DE LLOBREGAT</t>
  </si>
  <si>
    <t>SANT JOAN DESPÍ</t>
  </si>
  <si>
    <t>SANT VICENÇ DELS HORTS</t>
  </si>
  <si>
    <t>SANTA COLOMA DE GRAMENET</t>
  </si>
  <si>
    <t>VILADECANS</t>
  </si>
  <si>
    <t>Total</t>
  </si>
  <si>
    <t>Municipis</t>
  </si>
  <si>
    <t>Tornar a l'índex</t>
  </si>
  <si>
    <t>Barcelona</t>
  </si>
  <si>
    <t>Resta AMB</t>
  </si>
  <si>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</si>
  <si>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</si>
  <si>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</si>
  <si>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</si>
  <si>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</si>
  <si>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</si>
  <si>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t xml:space="preserve">la comprensió, les actituds, els valors o les capacitats / competències. </t>
  </si>
  <si>
    <t xml:space="preserve">afavoreixen i potencien el desenvolupament personal, social i professional de les persones.  </t>
  </si>
  <si>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</si>
  <si>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</si>
  <si>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</si>
  <si>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</si>
  <si>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</si>
  <si>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</si>
  <si>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</si>
  <si>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</si>
  <si>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</si>
  <si>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</si>
  <si>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t xml:space="preserve">ordenades segons les diferents famílies professionals i nivells de competència. </t>
  </si>
  <si>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</si>
  <si>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</si>
  <si>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</si>
  <si>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</si>
  <si>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t xml:space="preserve">reconeixement dels aprenentatges adquirits mitjançant la formació o l'experiència </t>
  </si>
  <si>
    <t xml:space="preserve">professional. </t>
  </si>
  <si>
    <t xml:space="preserve">via de la formació professional, gestionada per l'Administració laboral. </t>
  </si>
  <si>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</si>
  <si>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</si>
  <si>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</si>
  <si>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</si>
  <si>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</si>
  <si>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</si>
  <si>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</si>
  <si>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</si>
  <si>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</si>
  <si>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</si>
  <si>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</si>
  <si>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t xml:space="preserve">treball, segons les normes exigides pel sector. </t>
  </si>
  <si>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</si>
  <si>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</si>
  <si>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</si>
  <si>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</si>
  <si>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</si>
  <si>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</si>
  <si>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</si>
  <si>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</si>
  <si>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</si>
  <si>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t xml:space="preserve">d'Ocupació de Catalunya (SOC) i comunicacions de contractació que realitzen els empresaris, </t>
  </si>
  <si>
    <t xml:space="preserve">amb lloc de treball a Catalunya. </t>
  </si>
  <si>
    <t xml:space="preserve">de Treball per a sol·licitar-la. Pot ser que estigui treballant o aturat. </t>
  </si>
  <si>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</si>
  <si>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</si>
  <si>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</si>
  <si>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</si>
  <si>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</si>
  <si>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</si>
  <si>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</si>
  <si>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</si>
  <si>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</si>
  <si>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</si>
  <si>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</si>
  <si>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</si>
  <si>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t xml:space="preserve">orientador, l'àmbit professional, els sectors productius i les ocupacions o llocs de treball que </t>
  </si>
  <si>
    <t xml:space="preserve">s'hi relacionen. </t>
  </si>
  <si>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</si>
  <si>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</si>
  <si>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</si>
  <si>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</si>
  <si>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t xml:space="preserve">aprenentatge. </t>
  </si>
  <si>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</si>
  <si>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</si>
  <si>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</si>
  <si>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</si>
  <si>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</si>
  <si>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t xml:space="preserve">(també anomenada formació professional reglada) que s'imparteixen en el sistema educatiu. </t>
  </si>
  <si>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</si>
  <si>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</si>
  <si>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</si>
  <si>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</si>
  <si>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</si>
  <si>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</si>
  <si>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</si>
  <si>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</si>
  <si>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</si>
  <si>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</si>
  <si>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</si>
  <si>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</si>
  <si>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t xml:space="preserve">alumnes amb l’oferta de centre que hi ha en un territori.   </t>
  </si>
  <si>
    <t xml:space="preserve">municipi. </t>
  </si>
  <si>
    <t xml:space="preserve">municipis de cobrir els seus llocs d’estudi amb alumnes que resideixen en el propi municipi. </t>
  </si>
  <si>
    <t xml:space="preserve">segons la progressiva dificultat, necessari per al desenvolupament d'una ocupació. </t>
  </si>
  <si>
    <t xml:space="preserve">demandants d'ocupació. Estadísticament indica l'evolució dels sectors econòmics i les </t>
  </si>
  <si>
    <t xml:space="preserve">tendències socials en matèria laboral. </t>
  </si>
  <si>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</si>
  <si>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</si>
  <si>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</si>
  <si>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t xml:space="preserve">qualificacions que, segons criteris d'aptitud i d'actitud, requereix el desenvolupament de </t>
  </si>
  <si>
    <t xml:space="preserve">l'activitat laboral: coneixements, iniciativa, autonomia, responsabilitat, complexitat, etc. </t>
  </si>
  <si>
    <t xml:space="preserve">a qualsevol persona que treballi en el territori català i que sigui soci/a o treballador/a de </t>
  </si>
  <si>
    <t xml:space="preserve">cooperatives , societats laborals i entitats d'economia social. </t>
  </si>
  <si>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</si>
  <si>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</si>
  <si>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</si>
  <si>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t xml:space="preserve">qualsevol persona que treballi en el territori català, en el sector productiu en qüestió, ja sigui </t>
  </si>
  <si>
    <t xml:space="preserve">per compte propi o aliè. </t>
  </si>
  <si>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</si>
  <si>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</si>
  <si>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</si>
  <si>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</si>
  <si>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</si>
  <si>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t xml:space="preserve">una activitat remunerada per compte d'altri.  </t>
  </si>
  <si>
    <t xml:space="preserve">compte pròpia sense treballadors assalariats a càrrec.  </t>
  </si>
  <si>
    <t xml:space="preserve">segons la legislació té la capacitat legal per incorporar-se al mercat de treball i que se situa </t>
  </si>
  <si>
    <t xml:space="preserve">entre els 16 i els 64 anys.  </t>
  </si>
  <si>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</si>
  <si>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</si>
  <si>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</si>
  <si>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t xml:space="preserve">producció i l'ocupació, que acredita la competència als posseïdors. </t>
  </si>
  <si>
    <t xml:space="preserve">adquirits mitjançant una formació o experiència professional i, en el cas adient, la seva </t>
  </si>
  <si>
    <t xml:space="preserve">validació formal per part de les institucions facultades. </t>
  </si>
  <si>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</si>
  <si>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</si>
  <si>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</si>
  <si>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</si>
  <si>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</si>
  <si>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</si>
  <si>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</si>
  <si>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</si>
  <si>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</si>
  <si>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</si>
  <si>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t xml:space="preserve">identificació, adquisició, reconeixement i certificació de les competències requerides per a </t>
  </si>
  <si>
    <t xml:space="preserve">aconseguir els objectius de la producció i ocupació. </t>
  </si>
  <si>
    <t xml:space="preserve">registrades a l'atur. </t>
  </si>
  <si>
    <t xml:space="preserve">població activa de 16 a 64 anys. </t>
  </si>
  <si>
    <t xml:space="preserve">el nombre total de contractes registrats, expressada en tant per cent. </t>
  </si>
  <si>
    <t>Dones</t>
  </si>
  <si>
    <t>ADMINISTRACIÓ I GESTIÓ</t>
  </si>
  <si>
    <t>COMERÇ I MÀRQUETING</t>
  </si>
  <si>
    <t>ELECTRICITAT I ELECTRÒNICA</t>
  </si>
  <si>
    <t>HOTELERIA I TURISME</t>
  </si>
  <si>
    <t>IMATGE PERSONAL</t>
  </si>
  <si>
    <t>INFORMÀTICA I COMUNICACIONS</t>
  </si>
  <si>
    <t>TRANSPORT I MANTENIMENT DE VEHICLES</t>
  </si>
  <si>
    <t>MONTGAT</t>
  </si>
  <si>
    <t>Municpi</t>
  </si>
  <si>
    <t xml:space="preserve">Homes </t>
  </si>
  <si>
    <t xml:space="preserve">Total </t>
  </si>
  <si>
    <t>AGRÀRIA</t>
  </si>
  <si>
    <t>EDIFICACIÓ I OBRA CIVIL</t>
  </si>
  <si>
    <t>FABRICACIÓ MECÀNICA</t>
  </si>
  <si>
    <t>INSTAL·LACIÓ I MANTENIMENT</t>
  </si>
  <si>
    <t>ARTS GRÀFIQUES</t>
  </si>
  <si>
    <t>FUSTA, MOBLE I SURO</t>
  </si>
  <si>
    <t>INDÚSTRIES ALIMENTÀRIES</t>
  </si>
  <si>
    <t>TÈXTIL, CONFECCIÓ I PELL</t>
  </si>
  <si>
    <t>Alumnat matriculat</t>
  </si>
  <si>
    <t xml:space="preserve">Percentatge </t>
  </si>
  <si>
    <t xml:space="preserve">Municipi </t>
  </si>
  <si>
    <t>AMB</t>
  </si>
  <si>
    <t xml:space="preserve">De 16 a 18 anys </t>
  </si>
  <si>
    <t xml:space="preserve">De 22 o més </t>
  </si>
  <si>
    <t xml:space="preserve">Barcelona </t>
  </si>
  <si>
    <t>Resta de l'AMB</t>
  </si>
  <si>
    <t xml:space="preserve">Font: elaboració pròpia a partir de les dades del Departament d'ensenyament de la Generalitat de Catalunya. </t>
  </si>
  <si>
    <t>De 19 a 21 anys</t>
  </si>
  <si>
    <t>Estrangera</t>
  </si>
  <si>
    <t>Espanyola</t>
  </si>
  <si>
    <t>2008-2009</t>
  </si>
  <si>
    <t>2009-2010</t>
  </si>
  <si>
    <t>2010-2011</t>
  </si>
  <si>
    <t>2011-2012</t>
  </si>
  <si>
    <t>2012-2013</t>
  </si>
  <si>
    <t>2013-2014</t>
  </si>
  <si>
    <t>2014-2015</t>
  </si>
  <si>
    <t>2015-2016</t>
  </si>
  <si>
    <t>2016-2017</t>
  </si>
  <si>
    <t xml:space="preserve">Curs </t>
  </si>
  <si>
    <t xml:space="preserve">Centres </t>
  </si>
  <si>
    <t>ANUARI DE LA FORMACIÓ PROFESSIONAL A BARCELONA 
I A L'ÀREA METROPOLITANA 
DE BARCELONA, 2017</t>
  </si>
  <si>
    <r>
      <t xml:space="preserve">1. FP Inicial 
</t>
    </r>
    <r>
      <rPr>
        <b/>
        <sz val="26"/>
        <color theme="5" tint="-0.249977111117893"/>
        <rFont val="Calibri"/>
        <family val="2"/>
        <scheme val="minor"/>
      </rPr>
      <t>1.8. Programes de formació i inserció (PFI)</t>
    </r>
  </si>
  <si>
    <t>ANUARI DE LA FORMACIÓ PROFESSIONAL A BARCELONA I A L'AMB, 2017</t>
  </si>
  <si>
    <t>1. FP Inicial</t>
  </si>
  <si>
    <t>1.1. Oferta</t>
  </si>
  <si>
    <t>1.2. Preinscripcions</t>
  </si>
  <si>
    <t>1.3. Matriculació. Règim General</t>
  </si>
  <si>
    <t>1.4. Matriculació. Règim Especial</t>
  </si>
  <si>
    <t>1.5. Mobilitat internacional</t>
  </si>
  <si>
    <t>1.6. Continuació  d'estudis</t>
  </si>
  <si>
    <t>1.7. Graduació</t>
  </si>
  <si>
    <t>1.8. Programes de Formació i Inserció (PFI)</t>
  </si>
  <si>
    <t>2. FP per l'ocupació</t>
  </si>
  <si>
    <t>2.1. FP per a persones ocupades</t>
  </si>
  <si>
    <t>2.2. FP per a persones desocupades</t>
  </si>
  <si>
    <t>3. FP i inserció</t>
  </si>
  <si>
    <t>4. FP i mercat de treball</t>
  </si>
  <si>
    <t>Glossari</t>
  </si>
  <si>
    <r>
      <rPr>
        <b/>
        <sz val="14"/>
        <color theme="5" tint="-0.249977111117893"/>
        <rFont val="Calibri"/>
        <family val="2"/>
        <scheme val="minor"/>
      </rPr>
      <t xml:space="preserve">Comentari: </t>
    </r>
    <r>
      <rPr>
        <sz val="14"/>
        <color theme="1"/>
        <rFont val="Calibri"/>
        <family val="2"/>
        <scheme val="minor"/>
      </rPr>
      <t xml:space="preserve">
Com és d'esperar la ciutat de Barcelona és el municipi de l'AMB que concentra més centres d'FP. A continuació trobem Badalona, l'Hospitalet de Llobregat i Sant Cugat del Vallès. 
Els municipis en blanc són els que no tenen cap centre que faci FP inicial i,  per tant, les persones que vulguin cursar aquests estudis s'han de desplaçar a un altre municipi.
Aquests són: </t>
    </r>
  </si>
  <si>
    <t>1.8.1. Distribució dels centres o entitats socials que oferten PFI per municipis de l'AMB. Curs 2017-2018</t>
  </si>
  <si>
    <t>Font: elaboració pròpia a partir de les dades del Departament d'Ensenyament de la Generalitat de Catalunya.</t>
  </si>
  <si>
    <t>1.8.2. Evolució de la matriculació en un PFI. Curs 2008-2009/2016-2017</t>
  </si>
  <si>
    <t>Font: elaboració pòpia a partir de les dades del Departament d'Ensenyament de la Generalitat de Catalunya.</t>
  </si>
  <si>
    <t xml:space="preserve">Font: elaboració pròpia a partir de les dades del Departament d'Ensenyament de la Generalitat de Catalunya. </t>
  </si>
  <si>
    <t>1.8.3. Persones participants  en un PFI segons la família professional i el municipi. Curs 2016-2017</t>
  </si>
  <si>
    <t>%</t>
  </si>
  <si>
    <t xml:space="preserve">Font: elaboració a partir de les dades del Departament d'Ensenyament de la Generalitat de Catalunya </t>
  </si>
  <si>
    <t>Àmbit</t>
  </si>
  <si>
    <t xml:space="preserve">Pel que fa a l'edat de les persones que participen en un PFI és majoritàriament de 16 a 18 anys a l'AMB (89%). Per àmbit territorial apreciem que a Barcelona ciutat hi ha un 15% de persones entre els 19 i els 21 anys. Aquest perfil és menys representat a la resta de l'AMB. És d'esperar que no hi hagi persones majors de 21 anys, edat límit per cursa aquest programa. </t>
  </si>
  <si>
    <t>Públic</t>
  </si>
  <si>
    <t>Privat</t>
  </si>
  <si>
    <t>Pes públic</t>
  </si>
  <si>
    <t>Dona</t>
  </si>
  <si>
    <t>Home</t>
  </si>
  <si>
    <t>Total (N)</t>
  </si>
  <si>
    <t>1.8.7. Pes de les persones marticulades en un PFI segons la família professional. Curs 2016-2017</t>
  </si>
  <si>
    <r>
      <t>Aquesta gràfica ens mostra el pes públic dels PFI segons l'especialitat. Apreciem que l'oferta a l'AMB als PFI de les famílies d'</t>
    </r>
    <r>
      <rPr>
        <i/>
        <sz val="14"/>
        <color theme="1"/>
        <rFont val="Calibri"/>
        <family val="2"/>
        <scheme val="minor"/>
      </rPr>
      <t xml:space="preserve">Indústries alimentàries </t>
    </r>
    <r>
      <rPr>
        <sz val="14"/>
        <color theme="1"/>
        <rFont val="Calibri"/>
        <family val="2"/>
        <scheme val="minor"/>
      </rPr>
      <t>i</t>
    </r>
    <r>
      <rPr>
        <i/>
        <sz val="14"/>
        <color theme="1"/>
        <rFont val="Calibri"/>
        <family val="2"/>
        <scheme val="minor"/>
      </rPr>
      <t xml:space="preserve"> Edificació i obra civil  </t>
    </r>
    <r>
      <rPr>
        <sz val="14"/>
        <color theme="1"/>
        <rFont val="Calibri"/>
        <family val="2"/>
        <scheme val="minor"/>
      </rPr>
      <t xml:space="preserve">és pública en la seva totalitat o més del 95%. En el cas de Barcelona també trobem la família </t>
    </r>
    <r>
      <rPr>
        <i/>
        <sz val="14"/>
        <color theme="1"/>
        <rFont val="Calibri"/>
        <family val="2"/>
        <scheme val="minor"/>
      </rPr>
      <t>Agrària</t>
    </r>
    <r>
      <rPr>
        <sz val="14"/>
        <color theme="1"/>
        <rFont val="Calibri"/>
        <family val="2"/>
        <scheme val="minor"/>
      </rPr>
      <t xml:space="preserve"> i a la restade l'AMB la d'</t>
    </r>
    <r>
      <rPr>
        <i/>
        <sz val="14"/>
        <color theme="1"/>
        <rFont val="Calibri"/>
        <family val="2"/>
        <scheme val="minor"/>
      </rPr>
      <t>Arts gràfiques</t>
    </r>
    <r>
      <rPr>
        <sz val="14"/>
        <color theme="1"/>
        <rFont val="Calibri"/>
        <family val="2"/>
        <scheme val="minor"/>
      </rPr>
      <t>. Per contra, a Barcelona ciutat la d'</t>
    </r>
    <r>
      <rPr>
        <i/>
        <sz val="14"/>
        <color theme="1"/>
        <rFont val="Calibri"/>
        <family val="2"/>
        <scheme val="minor"/>
      </rPr>
      <t>Hoteleria i turisme</t>
    </r>
    <r>
      <rPr>
        <sz val="14"/>
        <color theme="1"/>
        <rFont val="Calibri"/>
        <family val="2"/>
        <scheme val="minor"/>
      </rPr>
      <t xml:space="preserve"> la majoria d'oferta és privada o amb concert seguida de la de </t>
    </r>
    <r>
      <rPr>
        <i/>
        <sz val="14"/>
        <color theme="1"/>
        <rFont val="Calibri"/>
        <family val="2"/>
        <scheme val="minor"/>
      </rPr>
      <t>Transport i manteniment de vehicles</t>
    </r>
    <r>
      <rPr>
        <sz val="14"/>
        <color theme="1"/>
        <rFont val="Calibri"/>
        <family val="2"/>
        <scheme val="minor"/>
      </rPr>
      <t xml:space="preserve"> amb més del 80%. 
Com en la figura 1.8.3. aquestes dades ens evidencien un cop més que Barcelona ciutat presenta una oferta més privada que pública comparada amb la resta de municipis de l'AMB.</t>
    </r>
  </si>
  <si>
    <t>1.8.3. Distribució segons el sexe i la titularitat. Curs 2016-2017</t>
  </si>
  <si>
    <t>1.8.4. Persones participants  en un PFI segons el sexe i municipi d'estudi. Curs 2016-2017</t>
  </si>
  <si>
    <t>1.8.5. Persones participants  en un PFI segons l'edat. Curs 2016-2017</t>
  </si>
  <si>
    <t>1.8.8. Distribució dels PFI per famílies professionals. Curs 2016-2017</t>
  </si>
  <si>
    <t>1.8.9. Pes dels PFI públics per famílies professionals. Curs 2016-2017</t>
  </si>
  <si>
    <t>Font: elaboració pròpia a partir de les dades  de la Guia de l'FP de la Fundació BCN Formació Professional</t>
  </si>
  <si>
    <t>1.8.6. Persones participants  en un PFI segons la nacionalitat. Curs 2016-2017</t>
  </si>
  <si>
    <t>Plans d'inserció professional (PIP)</t>
  </si>
  <si>
    <t>Formació i aprenentatge professional (FIAP)</t>
  </si>
  <si>
    <t>Programes de transició al treball (PTT)</t>
  </si>
  <si>
    <t>1.8.10. Distribució dels PFI segons el sexe i la modalitat del programa. Curs 2017-2018</t>
  </si>
  <si>
    <r>
      <t xml:space="preserve">El tipus de programa  amb més matriculació són els </t>
    </r>
    <r>
      <rPr>
        <i/>
        <sz val="14"/>
        <color theme="1"/>
        <rFont val="Calibri"/>
        <family val="2"/>
        <scheme val="minor"/>
      </rPr>
      <t xml:space="preserve">Plans d'inserció professional </t>
    </r>
    <r>
      <rPr>
        <sz val="14"/>
        <color theme="1"/>
        <rFont val="Calibri"/>
        <family val="2"/>
        <scheme val="minor"/>
      </rPr>
      <t xml:space="preserve">en tots tres àmbits. Recordem que aquests plans realitzen en instituts, centres privats autoritzats pel Departament d'Ensenyament i establiments de formació autoritzats.
La segona modalitat és la de </t>
    </r>
    <r>
      <rPr>
        <i/>
        <sz val="14"/>
        <color theme="1"/>
        <rFont val="Calibri"/>
        <family val="2"/>
        <scheme val="minor"/>
      </rPr>
      <t xml:space="preserve">Programes de transició al treball </t>
    </r>
    <r>
      <rPr>
        <sz val="14"/>
        <color theme="1"/>
        <rFont val="Calibri"/>
        <family val="2"/>
        <scheme val="minor"/>
      </rPr>
      <t xml:space="preserve">desenvolupats en col·laboració amb les administracions locals i. finalment, els programes de </t>
    </r>
    <r>
      <rPr>
        <i/>
        <sz val="14"/>
        <color theme="1"/>
        <rFont val="Calibri"/>
        <family val="2"/>
        <scheme val="minor"/>
      </rPr>
      <t xml:space="preserve">Formació i aprenentatge professional. </t>
    </r>
  </si>
  <si>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</si>
  <si>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</si>
  <si>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</si>
  <si>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</si>
  <si>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</si>
  <si>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</si>
  <si>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</si>
  <si>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r>
      <rPr>
        <b/>
        <sz val="12"/>
        <color theme="1"/>
        <rFont val="Calibri"/>
        <family val="2"/>
        <scheme val="minor"/>
      </rPr>
      <t>―Catàleg integrat modular</t>
    </r>
    <r>
      <rPr>
        <sz val="12"/>
        <color theme="1"/>
        <rFont val="Calibri"/>
        <family val="2"/>
        <scheme val="minor"/>
      </rPr>
      <t xml:space="preserve">: conjunt de mòduls formatius o crèdits de caràcter </t>
    </r>
  </si>
  <si>
    <r>
      <rPr>
        <b/>
        <sz val="12"/>
        <color theme="1"/>
        <rFont val="Calibri"/>
        <family val="2"/>
        <scheme val="minor"/>
      </rPr>
      <t>― Certificació de competències</t>
    </r>
    <r>
      <rPr>
        <sz val="12"/>
        <color theme="1"/>
        <rFont val="Calibri"/>
        <family val="2"/>
        <scheme val="minor"/>
      </rPr>
      <t>: procés administratiu pel qual es formalitza el</t>
    </r>
  </si>
  <si>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</si>
  <si>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r>
      <rPr>
        <b/>
        <sz val="12"/>
        <color theme="1"/>
        <rFont val="Calibri"/>
        <family val="2"/>
        <scheme val="minor"/>
      </rPr>
      <t>―Cicles Formatius de Grau Mitjà (CFGM)</t>
    </r>
    <r>
      <rPr>
        <sz val="12"/>
        <color theme="1"/>
        <rFont val="Calibri"/>
        <family val="2"/>
        <scheme val="minor"/>
      </rPr>
      <t xml:space="preserve">: són els estudis, pertanyents a la Formació </t>
    </r>
  </si>
  <si>
    <r>
      <rPr>
        <b/>
        <sz val="12"/>
        <color theme="1"/>
        <rFont val="Calibri"/>
        <family val="2"/>
        <scheme val="minor"/>
      </rPr>
      <t>― Cicles Formatius de Grau Superior (CFGS)</t>
    </r>
    <r>
      <rPr>
        <sz val="12"/>
        <color theme="1"/>
        <rFont val="Calibri"/>
        <family val="2"/>
        <scheme val="minor"/>
      </rPr>
      <t xml:space="preserve">: és una formació específica de tècnic </t>
    </r>
  </si>
  <si>
    <r>
      <rPr>
        <b/>
        <sz val="12"/>
        <color theme="1"/>
        <rFont val="Calibri"/>
        <family val="2"/>
        <scheme val="minor"/>
      </rPr>
      <t>― Centres d’Innovació i Formació Ocupacional (CIFO)</t>
    </r>
    <r>
      <rPr>
        <sz val="12"/>
        <color theme="1"/>
        <rFont val="Calibri"/>
        <family val="2"/>
        <scheme val="minor"/>
      </rPr>
      <t xml:space="preserve">: Centres del Servei d’Ocupació de </t>
    </r>
  </si>
  <si>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</si>
  <si>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r>
      <rPr>
        <b/>
        <sz val="12"/>
        <color theme="1"/>
        <rFont val="Calibri"/>
        <family val="2"/>
        <scheme val="minor"/>
      </rPr>
      <t>― Consorci d’Educació de Barcelona (CEB)</t>
    </r>
    <r>
      <rPr>
        <sz val="12"/>
        <color theme="1"/>
        <rFont val="Calibri"/>
        <family val="2"/>
        <scheme val="minor"/>
      </rPr>
      <t xml:space="preserve">: organisme públic amb representació del </t>
    </r>
  </si>
  <si>
    <r>
      <rPr>
        <b/>
        <sz val="12"/>
        <color theme="1"/>
        <rFont val="Calibri"/>
        <family val="2"/>
        <scheme val="minor"/>
      </rPr>
      <t>― Consorci per a la Formació Contínua de Catalunya (Consorci)</t>
    </r>
    <r>
      <rPr>
        <sz val="12"/>
        <color theme="1"/>
        <rFont val="Calibri"/>
        <family val="2"/>
        <scheme val="minor"/>
      </rPr>
      <t xml:space="preserve">: creat l'any 2004 en </t>
    </r>
  </si>
  <si>
    <r>
      <rPr>
        <b/>
        <sz val="12"/>
        <color theme="1"/>
        <rFont val="Calibri"/>
        <family val="2"/>
        <scheme val="minor"/>
      </rPr>
      <t>― Contractació laboral registrada</t>
    </r>
    <r>
      <rPr>
        <sz val="12"/>
        <color theme="1"/>
        <rFont val="Calibri"/>
        <family val="2"/>
        <scheme val="minor"/>
      </rPr>
      <t xml:space="preserve">: contractes registrats a les oficines del Servei </t>
    </r>
  </si>
  <si>
    <r>
      <rPr>
        <b/>
        <sz val="12"/>
        <color theme="1"/>
        <rFont val="Calibri"/>
        <family val="2"/>
        <scheme val="minor"/>
      </rPr>
      <t>― Demandant d’ocupació</t>
    </r>
    <r>
      <rPr>
        <sz val="12"/>
        <color theme="1"/>
        <rFont val="Calibri"/>
        <family val="2"/>
        <scheme val="minor"/>
      </rPr>
      <t xml:space="preserve">: persona que cerca ocupació i que s'ha inscrit en una Oficina </t>
    </r>
  </si>
  <si>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</si>
  <si>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</si>
  <si>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r>
      <rPr>
        <b/>
        <sz val="12"/>
        <color theme="1"/>
        <rFont val="Calibri"/>
        <family val="2"/>
        <scheme val="minor"/>
      </rPr>
      <t>― Educació Secundària Obligatòria (ESO)</t>
    </r>
    <r>
      <rPr>
        <sz val="12"/>
        <color theme="1"/>
        <rFont val="Calibri"/>
        <family val="2"/>
        <scheme val="minor"/>
      </rPr>
      <t xml:space="preserve">: període del sistema educatiu de l'Estat </t>
    </r>
  </si>
  <si>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</si>
  <si>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r>
      <rPr>
        <b/>
        <sz val="12"/>
        <color theme="1"/>
        <rFont val="Calibri"/>
        <family val="2"/>
        <scheme val="minor"/>
      </rPr>
      <t>― Família Professional</t>
    </r>
    <r>
      <rPr>
        <sz val="12"/>
        <color theme="1"/>
        <rFont val="Calibri"/>
        <family val="2"/>
        <scheme val="minor"/>
      </rPr>
      <t xml:space="preserve">: conjunt d'ensenyaments que s'imparteixen la Formació </t>
    </r>
  </si>
  <si>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</si>
  <si>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</si>
  <si>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</si>
  <si>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</si>
  <si>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r>
      <rPr>
        <b/>
        <sz val="12"/>
        <color theme="1"/>
        <rFont val="Calibri"/>
        <family val="2"/>
        <scheme val="minor"/>
      </rPr>
      <t>―Formació professional ocupacional</t>
    </r>
    <r>
      <rPr>
        <sz val="12"/>
        <color theme="1"/>
        <rFont val="Calibri"/>
        <family val="2"/>
        <scheme val="minor"/>
      </rPr>
      <t xml:space="preserve">: conjunt d'accions de formació professional que </t>
    </r>
  </si>
  <si>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</si>
  <si>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</si>
  <si>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</si>
  <si>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r>
      <rPr>
        <b/>
        <sz val="12"/>
        <color theme="1"/>
        <rFont val="Calibri"/>
        <family val="2"/>
        <scheme val="minor"/>
      </rPr>
      <t>― Indicador d’autosuficiència</t>
    </r>
    <r>
      <rPr>
        <sz val="12"/>
        <color theme="1"/>
        <rFont val="Calibri"/>
        <family val="2"/>
        <scheme val="minor"/>
      </rPr>
      <t xml:space="preserve">: és l’indicador que calcula la capacitat que tenen els </t>
    </r>
  </si>
  <si>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</si>
  <si>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</si>
  <si>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</si>
  <si>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r>
      <rPr>
        <b/>
        <sz val="12"/>
        <color theme="1"/>
        <rFont val="Calibri"/>
        <family val="2"/>
        <scheme val="minor"/>
      </rPr>
      <t>―Nivells de classificació</t>
    </r>
    <r>
      <rPr>
        <sz val="12"/>
        <color theme="1"/>
        <rFont val="Calibri"/>
        <family val="2"/>
        <scheme val="minor"/>
      </rPr>
      <t xml:space="preserve">: nivells 1, 2 o 3 de les unitats de competència i de les </t>
    </r>
  </si>
  <si>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</si>
  <si>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r>
      <rPr>
        <b/>
        <sz val="12"/>
        <color theme="1"/>
        <rFont val="Calibri"/>
        <family val="2"/>
        <scheme val="minor"/>
      </rPr>
      <t>― Plans de formació intersectorial</t>
    </r>
    <r>
      <rPr>
        <sz val="12"/>
        <color theme="1"/>
        <rFont val="Calibri"/>
        <family val="2"/>
        <scheme val="minor"/>
      </rPr>
      <t xml:space="preserve">: accions formatives que tenen com a objectiu </t>
    </r>
  </si>
  <si>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</si>
  <si>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</si>
  <si>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</si>
  <si>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</si>
  <si>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</si>
  <si>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</si>
  <si>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</si>
  <si>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</si>
  <si>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r>
      <rPr>
        <b/>
        <sz val="12"/>
        <color theme="1"/>
        <rFont val="Calibri"/>
        <family val="2"/>
        <scheme val="minor"/>
      </rPr>
      <t>―Reconeixement de competències</t>
    </r>
    <r>
      <rPr>
        <sz val="12"/>
        <color theme="1"/>
        <rFont val="Calibri"/>
        <family val="2"/>
        <scheme val="minor"/>
      </rPr>
      <t xml:space="preserve">: determinació dels coneixements i capacitats </t>
    </r>
  </si>
  <si>
    <r>
      <rPr>
        <b/>
        <sz val="12"/>
        <color theme="1"/>
        <rFont val="Calibri"/>
        <family val="2"/>
        <scheme val="minor"/>
      </rPr>
      <t>―Regió Metropolitana de Barcelona (RMB)</t>
    </r>
    <r>
      <rPr>
        <sz val="12"/>
        <color theme="1"/>
        <rFont val="Calibri"/>
        <family val="2"/>
        <scheme val="minor"/>
      </rPr>
      <t xml:space="preserve">: àmbit funcional que inclou les comarques </t>
    </r>
  </si>
  <si>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</si>
  <si>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r>
      <rPr>
        <b/>
        <sz val="12"/>
        <color theme="1"/>
        <rFont val="Calibri"/>
        <family val="2"/>
        <scheme val="minor"/>
      </rPr>
      <t>― Sistema de qualificacions i formació professional:</t>
    </r>
    <r>
      <rPr>
        <sz val="12"/>
        <color theme="1"/>
        <rFont val="Calibri"/>
        <family val="2"/>
        <scheme val="minor"/>
      </rPr>
      <t xml:space="preserve"> procés pel qual s'estableix la </t>
    </r>
  </si>
  <si>
    <r>
      <rPr>
        <b/>
        <sz val="12"/>
        <color theme="1"/>
        <rFont val="Calibri"/>
        <family val="2"/>
        <scheme val="minor"/>
      </rPr>
      <t>― Taxa d'activitat</t>
    </r>
    <r>
      <rPr>
        <sz val="12"/>
        <color theme="1"/>
        <rFont val="Calibri"/>
        <family val="2"/>
        <scheme val="minor"/>
      </rPr>
      <t xml:space="preserve">: relació de persones entre 16 i 64 anys que estan treballant o </t>
    </r>
  </si>
  <si>
    <r>
      <rPr>
        <b/>
        <sz val="12"/>
        <color theme="1"/>
        <rFont val="Calibri"/>
        <family val="2"/>
        <scheme val="minor"/>
      </rPr>
      <t>― Taxa d'atur:</t>
    </r>
    <r>
      <rPr>
        <sz val="12"/>
        <color theme="1"/>
        <rFont val="Calibri"/>
        <family val="2"/>
        <scheme val="minor"/>
      </rPr>
      <t xml:space="preserve"> relació expressada en % entre el nombre de persones aturades i la </t>
    </r>
  </si>
  <si>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</si>
  <si>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Badalona</t>
  </si>
  <si>
    <t>Baida del Vallès</t>
  </si>
  <si>
    <t>Barberà del vallès</t>
  </si>
  <si>
    <t>Castellbisbal</t>
  </si>
  <si>
    <t>Castelldefels</t>
  </si>
  <si>
    <t>Cerdanyola del Vallès</t>
  </si>
  <si>
    <t>Cornellà de Llobregat</t>
  </si>
  <si>
    <t>El Prat de Llobregat</t>
  </si>
  <si>
    <t>Esplugues de Llobregat</t>
  </si>
  <si>
    <t>gavà</t>
  </si>
  <si>
    <t>L'Hospitalet de Llobregat</t>
  </si>
  <si>
    <t>Molins de rei</t>
  </si>
  <si>
    <t>Montcada i reixac</t>
  </si>
  <si>
    <t>Montgat</t>
  </si>
  <si>
    <t>Ripollet</t>
  </si>
  <si>
    <t>Sant Adrià de besòs</t>
  </si>
  <si>
    <t>Sant Andreu de la Barca</t>
  </si>
  <si>
    <t>Sant Boi de Llobregat</t>
  </si>
  <si>
    <t>Sant Cugat del Vallès</t>
  </si>
  <si>
    <t>Sant Feliu de Llobregat</t>
  </si>
  <si>
    <t>Sant Joan Despí</t>
  </si>
  <si>
    <t>Sant Vivenç dels Horts</t>
  </si>
  <si>
    <t>Santa Coloma de Gramenet</t>
  </si>
  <si>
    <t>Viladecans</t>
  </si>
  <si>
    <t>Barcelona i Badalona són els dos municipis amb més centres o entitats socials realitzen un PFI. En canvi, veiem que hi ha coincidència entre els municipis que no oferten estudis d'FP inicial i els que no ofereixen un PFI, a excepció de Sant Just Desvern, que sí té oferta de CFGM i CFGS però no pas de PFI. 
A l'AMB hi ha un total de 102 dues entitats o centres educatius que ofereixen continuïtat formativa al jovent que no ha acabat els ensenyaments secundaris obligatoris (ESO).</t>
  </si>
  <si>
    <t xml:space="preserve">L'evolució de la matriculació dels PFI tant a la ciutat de Barcelona com a la resta de municipis que integren l'AMB presenta una tendència força constant. Cal dir que en aquest darrer curs el nombre de persones matriculades a la ciutat s'ha reduit lleugerament respecte al curs anterior. No és així a la resta de l'AMB on la matriculació s'ha anat incrementat des del curs 2014-2015. Cal esmentar que és en aquest curs on es produeix un canvi en el finançament d'aquest tipus de programes, fet que ha repercutit negativament en el nombre de places ofertades.
</t>
  </si>
  <si>
    <t xml:space="preserve">En termes d'accessibilitat econòmica, l'AMB a excepció de Barcelona ciutat, presenta uns nivells força positius: tres de cada quatre persones accedeixen a un PFI públic. En canvi, a la capital catalana no arriba ni a la meitat de les persones matriculades i, per tant, aquests joves contribueixen en una part del finançament d'aquests programes. Aquesta dada és interessant d'observar en termes d'equitat educatiiva i territorial. </t>
  </si>
  <si>
    <t xml:space="preserve">L'alumnat d'un PFI és majoritàriament el masculí a tota l'AMB, ja que gairebé tres de cada quatre persones matriculades són homes. A Barcelona ciutat el nombre de dones encara és més baix que a la resta de l'AMB. </t>
  </si>
  <si>
    <t xml:space="preserve">Per nacionalitat de la persona matriculad,a veiem que una de cada quatre persones que es matricula en un PFI a l'AMB és de nacionalitat estrangera. El seu pes es redueix a la ciutat de Barcelona i, en canvi, s'incrementa a la resta de municipis de l'AMB. Per tant, el perfil majoritari en termes de nacionalitat és el d'una persona de nacionalitat espanyola. </t>
  </si>
  <si>
    <r>
      <t xml:space="preserve">Les famílies professionals </t>
    </r>
    <r>
      <rPr>
        <i/>
        <sz val="14"/>
        <color theme="1"/>
        <rFont val="Calibri"/>
        <family val="2"/>
        <scheme val="minor"/>
      </rPr>
      <t>Comerç i màrqueting</t>
    </r>
    <r>
      <rPr>
        <sz val="14"/>
        <color theme="1"/>
        <rFont val="Calibri"/>
        <family val="2"/>
        <scheme val="minor"/>
      </rPr>
      <t xml:space="preserve"> i </t>
    </r>
    <r>
      <rPr>
        <i/>
        <sz val="14"/>
        <color theme="1"/>
        <rFont val="Calibri"/>
        <family val="2"/>
        <scheme val="minor"/>
      </rPr>
      <t>Hoteleria i turisme</t>
    </r>
    <r>
      <rPr>
        <sz val="14"/>
        <color theme="1"/>
        <rFont val="Calibri"/>
        <family val="2"/>
        <scheme val="minor"/>
      </rPr>
      <t xml:space="preserve"> són les dues amb un major nombre de persones matriculades. En destaca el pes del 25% a </t>
    </r>
    <r>
      <rPr>
        <i/>
        <sz val="14"/>
        <color theme="1"/>
        <rFont val="Calibri"/>
        <family val="2"/>
        <scheme val="minor"/>
      </rPr>
      <t xml:space="preserve">Comerç i màrqueting </t>
    </r>
    <r>
      <rPr>
        <sz val="14"/>
        <color theme="1"/>
        <rFont val="Calibri"/>
        <family val="2"/>
        <scheme val="minor"/>
      </rPr>
      <t xml:space="preserve">a la resta de municipis de l'AMB. En canvi, a Barcelona ciutat, aquesta família professional no té un pes tant rellevant. De fet, la ciutat presenta una distribució més homogènia que la resta de municipis de la primera corona metropolitana. </t>
    </r>
  </si>
  <si>
    <r>
      <t xml:space="preserve">Com passa amb les dades dels estudis d'FP inicial de CFGM i CFGS, la matriculació en els PFI també s'observa un biaix de gènere important. Totes tres gràfiques ens mostren que les famílies </t>
    </r>
    <r>
      <rPr>
        <i/>
        <sz val="14"/>
        <color theme="1"/>
        <rFont val="Calibri"/>
        <family val="2"/>
        <scheme val="minor"/>
      </rPr>
      <t>Imatge personal</t>
    </r>
    <r>
      <rPr>
        <sz val="14"/>
        <color theme="1"/>
        <rFont val="Calibri"/>
        <family val="2"/>
        <scheme val="minor"/>
      </rPr>
      <t xml:space="preserve">, </t>
    </r>
    <r>
      <rPr>
        <i/>
        <sz val="14"/>
        <color theme="1"/>
        <rFont val="Calibri"/>
        <family val="2"/>
        <scheme val="minor"/>
      </rPr>
      <t>Tèxtil</t>
    </r>
    <r>
      <rPr>
        <sz val="14"/>
        <color theme="1"/>
        <rFont val="Calibri"/>
        <family val="2"/>
        <scheme val="minor"/>
      </rPr>
      <t xml:space="preserve"> o </t>
    </r>
    <r>
      <rPr>
        <i/>
        <sz val="14"/>
        <color theme="1"/>
        <rFont val="Calibri"/>
        <family val="2"/>
        <scheme val="minor"/>
      </rPr>
      <t>Comerç</t>
    </r>
    <r>
      <rPr>
        <sz val="14"/>
        <color theme="1"/>
        <rFont val="Calibri"/>
        <family val="2"/>
        <scheme val="minor"/>
      </rPr>
      <t xml:space="preserve"> són cursades per dones mentre que les de perfil més industrial per homes.</t>
    </r>
  </si>
  <si>
    <t>Font: elaboració pròpia a partir del Departament d'Ensenyament de la Generalitat de Catalunya.</t>
  </si>
</sst>
</file>

<file path=xl/styles.xml><?xml version="1.0" encoding="utf-8"?>
<styleSheet xmlns="http://schemas.openxmlformats.org/spreadsheetml/2006/main">
  <numFmts count="4">
    <numFmt numFmtId="43" formatCode="_-* #,##0.00\ _€_-;\-* #,##0.00\ _€_-;_-* &quot;-&quot;??\ _€_-;_-@_-"/>
    <numFmt numFmtId="164" formatCode="_-* #,##0\ _€_-;\-* #,##0\ _€_-;_-* &quot;-&quot;??\ _€_-;_-@_-"/>
    <numFmt numFmtId="165" formatCode="0.0%"/>
    <numFmt numFmtId="166" formatCode="#,##0_ ;\-#,##0\ "/>
  </numFmts>
  <fonts count="25">
    <font>
      <sz val="11"/>
      <color theme="1"/>
      <name val="Calibri"/>
      <family val="2"/>
      <scheme val="minor"/>
    </font>
    <font>
      <sz val="11"/>
      <color theme="1"/>
      <name val="Calibri"/>
      <family val="2"/>
      <scheme val="minor"/>
    </font>
    <font>
      <b/>
      <sz val="11"/>
      <color theme="1"/>
      <name val="Calibri"/>
      <family val="2"/>
      <scheme val="minor"/>
    </font>
    <font>
      <sz val="11"/>
      <color rgb="FF1F497D"/>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1"/>
      <color theme="5" tint="-0.249977111117893"/>
      <name val="Calibri"/>
      <family val="2"/>
      <scheme val="minor"/>
    </font>
    <font>
      <u/>
      <sz val="11"/>
      <color theme="10"/>
      <name val="Calibri"/>
      <family val="2"/>
    </font>
    <font>
      <b/>
      <sz val="11"/>
      <name val="Calibri"/>
      <family val="2"/>
      <scheme val="minor"/>
    </font>
    <font>
      <sz val="11"/>
      <color rgb="FFFF0000"/>
      <name val="Calibri"/>
      <family val="2"/>
      <scheme val="minor"/>
    </font>
    <font>
      <sz val="11"/>
      <color theme="0"/>
      <name val="Calibri"/>
      <family val="2"/>
      <scheme val="minor"/>
    </font>
    <font>
      <sz val="18"/>
      <color rgb="FFFF0000"/>
      <name val="Calibri"/>
      <family val="2"/>
      <scheme val="minor"/>
    </font>
    <font>
      <b/>
      <sz val="28"/>
      <color theme="1"/>
      <name val="Calibri"/>
      <family val="2"/>
      <scheme val="minor"/>
    </font>
    <font>
      <sz val="20"/>
      <color theme="1"/>
      <name val="Calibri"/>
      <family val="2"/>
      <scheme val="minor"/>
    </font>
    <font>
      <b/>
      <sz val="36"/>
      <color theme="5" tint="-0.249977111117893"/>
      <name val="Calibri"/>
      <family val="2"/>
      <scheme val="minor"/>
    </font>
    <font>
      <b/>
      <sz val="26"/>
      <color theme="5" tint="-0.249977111117893"/>
      <name val="Calibri"/>
      <family val="2"/>
      <scheme val="minor"/>
    </font>
    <font>
      <sz val="20"/>
      <color rgb="FFFF0000"/>
      <name val="Calibri"/>
      <family val="2"/>
      <scheme val="minor"/>
    </font>
    <font>
      <b/>
      <sz val="12"/>
      <color theme="5" tint="-0.249977111117893"/>
      <name val="Calibri"/>
      <family val="2"/>
      <scheme val="minor"/>
    </font>
    <font>
      <sz val="11"/>
      <name val="Calibri"/>
      <family val="2"/>
      <scheme val="minor"/>
    </font>
    <font>
      <b/>
      <sz val="14"/>
      <color theme="5" tint="-0.249977111117893"/>
      <name val="Calibri"/>
      <family val="2"/>
      <scheme val="minor"/>
    </font>
    <font>
      <i/>
      <sz val="14"/>
      <color theme="1"/>
      <name val="Calibri"/>
      <family val="2"/>
      <scheme val="minor"/>
    </font>
    <font>
      <sz val="12"/>
      <color theme="1"/>
      <name val="Calibri"/>
      <family val="2"/>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5" tint="-0.24994659260841701"/>
      </top>
      <bottom/>
      <diagonal/>
    </border>
    <border>
      <left/>
      <right/>
      <top/>
      <bottom style="medium">
        <color theme="5" tint="-0.2499465926084170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cellStyleXfs>
  <cellXfs count="118">
    <xf numFmtId="0" fontId="0" fillId="0" borderId="0" xfId="0"/>
    <xf numFmtId="0" fontId="0" fillId="2" borderId="0" xfId="0" applyFill="1"/>
    <xf numFmtId="0" fontId="3" fillId="2" borderId="0" xfId="0" applyFont="1" applyFill="1"/>
    <xf numFmtId="0" fontId="2" fillId="2" borderId="0" xfId="0" applyFont="1" applyFill="1"/>
    <xf numFmtId="0" fontId="4" fillId="2" borderId="0" xfId="0" applyFont="1" applyFill="1"/>
    <xf numFmtId="0" fontId="7" fillId="2" borderId="0" xfId="0" applyFont="1" applyFill="1"/>
    <xf numFmtId="0" fontId="0" fillId="2" borderId="1" xfId="0" applyFill="1" applyBorder="1"/>
    <xf numFmtId="0" fontId="5" fillId="2" borderId="1" xfId="0" applyFont="1" applyFill="1" applyBorder="1"/>
    <xf numFmtId="0" fontId="0" fillId="2" borderId="0" xfId="0" applyFill="1" applyAlignment="1">
      <alignment horizontal="left"/>
    </xf>
    <xf numFmtId="164" fontId="0" fillId="2" borderId="0" xfId="1" applyNumberFormat="1" applyFont="1" applyFill="1"/>
    <xf numFmtId="0" fontId="9" fillId="2" borderId="0" xfId="3" applyFill="1" applyAlignment="1" applyProtection="1"/>
    <xf numFmtId="0" fontId="0" fillId="2" borderId="0" xfId="0" applyFill="1" applyBorder="1"/>
    <xf numFmtId="0" fontId="11" fillId="2" borderId="0" xfId="0" applyFont="1" applyFill="1"/>
    <xf numFmtId="0" fontId="2" fillId="2" borderId="0" xfId="0" applyFont="1" applyFill="1" applyBorder="1" applyAlignment="1">
      <alignment horizontal="left"/>
    </xf>
    <xf numFmtId="0" fontId="0" fillId="2" borderId="0" xfId="0" applyFill="1" applyBorder="1" applyAlignment="1">
      <alignment horizontal="left" indent="1"/>
    </xf>
    <xf numFmtId="164" fontId="0" fillId="2" borderId="0" xfId="1" applyNumberFormat="1" applyFont="1" applyFill="1" applyBorder="1"/>
    <xf numFmtId="164" fontId="2" fillId="2" borderId="0" xfId="1" applyNumberFormat="1" applyFont="1" applyFill="1" applyBorder="1"/>
    <xf numFmtId="165" fontId="2" fillId="2" borderId="0" xfId="2" applyNumberFormat="1" applyFont="1" applyFill="1" applyBorder="1"/>
    <xf numFmtId="165" fontId="0" fillId="2" borderId="0" xfId="2" applyNumberFormat="1" applyFont="1" applyFill="1" applyBorder="1"/>
    <xf numFmtId="164" fontId="0" fillId="2" borderId="0" xfId="0" applyNumberFormat="1" applyFill="1" applyBorder="1"/>
    <xf numFmtId="0" fontId="12" fillId="2" borderId="0" xfId="0" applyFont="1" applyFill="1"/>
    <xf numFmtId="165" fontId="12" fillId="2" borderId="0" xfId="2" applyNumberFormat="1" applyFont="1" applyFill="1"/>
    <xf numFmtId="0" fontId="0" fillId="2" borderId="3" xfId="0" applyFill="1" applyBorder="1"/>
    <xf numFmtId="0" fontId="0" fillId="2" borderId="4" xfId="0" applyFill="1" applyBorder="1"/>
    <xf numFmtId="0" fontId="6" fillId="2" borderId="0" xfId="0" applyFont="1" applyFill="1" applyBorder="1"/>
    <xf numFmtId="0" fontId="2" fillId="2" borderId="3" xfId="0" applyFont="1" applyFill="1" applyBorder="1"/>
    <xf numFmtId="164" fontId="0" fillId="2" borderId="1" xfId="1" applyNumberFormat="1" applyFont="1" applyFill="1" applyBorder="1"/>
    <xf numFmtId="3" fontId="0" fillId="2" borderId="0" xfId="0" applyNumberFormat="1" applyFill="1"/>
    <xf numFmtId="0" fontId="12" fillId="2" borderId="0" xfId="0" applyFont="1" applyFill="1" applyBorder="1"/>
    <xf numFmtId="0" fontId="2" fillId="2" borderId="0" xfId="0" applyFont="1" applyFill="1" applyBorder="1"/>
    <xf numFmtId="0" fontId="2" fillId="3" borderId="0" xfId="0" applyFont="1" applyFill="1" applyBorder="1" applyAlignment="1">
      <alignment horizontal="left"/>
    </xf>
    <xf numFmtId="0" fontId="11" fillId="2" borderId="0" xfId="0" applyFont="1" applyFill="1" applyBorder="1"/>
    <xf numFmtId="0" fontId="11" fillId="2" borderId="9" xfId="0" applyFont="1" applyFill="1" applyBorder="1" applyAlignment="1"/>
    <xf numFmtId="0" fontId="13" fillId="2" borderId="9" xfId="0" applyFont="1" applyFill="1" applyBorder="1" applyAlignment="1">
      <alignment vertical="center" wrapText="1"/>
    </xf>
    <xf numFmtId="0" fontId="11" fillId="2" borderId="9" xfId="0" applyFont="1" applyFill="1" applyBorder="1" applyAlignment="1">
      <alignment vertical="center" wrapText="1"/>
    </xf>
    <xf numFmtId="0" fontId="11" fillId="2" borderId="9" xfId="0" applyFont="1" applyFill="1" applyBorder="1"/>
    <xf numFmtId="0" fontId="0" fillId="2" borderId="0" xfId="0" applyFont="1" applyFill="1"/>
    <xf numFmtId="0" fontId="0" fillId="2" borderId="10" xfId="0" applyFont="1" applyFill="1" applyBorder="1" applyAlignment="1"/>
    <xf numFmtId="0" fontId="0" fillId="2" borderId="10" xfId="0" applyFont="1" applyFill="1" applyBorder="1" applyAlignment="1">
      <alignment vertical="center" wrapText="1"/>
    </xf>
    <xf numFmtId="0" fontId="0" fillId="2" borderId="10" xfId="0" applyFont="1" applyFill="1" applyBorder="1"/>
    <xf numFmtId="0" fontId="0" fillId="2" borderId="0" xfId="0" applyFont="1" applyFill="1" applyAlignment="1"/>
    <xf numFmtId="0" fontId="0" fillId="2" borderId="0" xfId="0" applyFont="1" applyFill="1" applyAlignment="1">
      <alignment vertical="center" wrapText="1"/>
    </xf>
    <xf numFmtId="0" fontId="15" fillId="2" borderId="0" xfId="0" applyFont="1" applyFill="1"/>
    <xf numFmtId="0" fontId="18" fillId="2" borderId="0" xfId="0" applyFont="1" applyFill="1" applyAlignment="1"/>
    <xf numFmtId="0" fontId="11" fillId="2" borderId="0" xfId="0" applyFont="1" applyFill="1" applyAlignment="1"/>
    <xf numFmtId="0" fontId="11" fillId="2" borderId="0" xfId="0" applyFont="1" applyFill="1" applyAlignment="1">
      <alignment vertical="center" wrapText="1"/>
    </xf>
    <xf numFmtId="0" fontId="18" fillId="2" borderId="0" xfId="0" applyFont="1" applyFill="1"/>
    <xf numFmtId="0" fontId="19" fillId="2" borderId="0" xfId="0" applyFont="1" applyFill="1"/>
    <xf numFmtId="0" fontId="8" fillId="2" borderId="0" xfId="0" applyFont="1" applyFill="1"/>
    <xf numFmtId="0" fontId="20" fillId="2" borderId="0" xfId="0" applyFont="1" applyFill="1"/>
    <xf numFmtId="0" fontId="10" fillId="2" borderId="0" xfId="0" applyFont="1" applyFill="1"/>
    <xf numFmtId="0" fontId="9" fillId="2" borderId="0" xfId="3" applyFill="1" applyAlignment="1" applyProtection="1">
      <alignment horizontal="right"/>
    </xf>
    <xf numFmtId="0" fontId="2" fillId="2" borderId="1" xfId="0" applyFont="1" applyFill="1" applyBorder="1"/>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164" fontId="2" fillId="3" borderId="0" xfId="1" applyNumberFormat="1" applyFont="1" applyFill="1" applyBorder="1"/>
    <xf numFmtId="0" fontId="2" fillId="3" borderId="1" xfId="0" applyFont="1" applyFill="1" applyBorder="1" applyAlignment="1">
      <alignment horizontal="left"/>
    </xf>
    <xf numFmtId="164" fontId="2" fillId="3" borderId="1" xfId="1" applyNumberFormat="1" applyFont="1" applyFill="1" applyBorder="1"/>
    <xf numFmtId="0" fontId="2" fillId="3" borderId="1" xfId="0" applyFont="1" applyFill="1" applyBorder="1"/>
    <xf numFmtId="165" fontId="2" fillId="2" borderId="1" xfId="2" applyNumberFormat="1" applyFont="1" applyFill="1" applyBorder="1"/>
    <xf numFmtId="164" fontId="0" fillId="2" borderId="0" xfId="0" applyNumberFormat="1" applyFill="1"/>
    <xf numFmtId="0" fontId="0" fillId="3" borderId="0" xfId="0" applyFont="1" applyFill="1" applyBorder="1" applyAlignment="1">
      <alignment horizontal="left"/>
    </xf>
    <xf numFmtId="0" fontId="0" fillId="3" borderId="1" xfId="0" applyFont="1" applyFill="1" applyBorder="1" applyAlignment="1">
      <alignment horizontal="left"/>
    </xf>
    <xf numFmtId="9" fontId="1" fillId="3" borderId="0" xfId="2" applyFont="1" applyFill="1" applyBorder="1"/>
    <xf numFmtId="9" fontId="1" fillId="3" borderId="1" xfId="2" applyFont="1" applyFill="1" applyBorder="1"/>
    <xf numFmtId="0" fontId="0" fillId="2" borderId="0" xfId="0" applyFont="1" applyFill="1" applyBorder="1"/>
    <xf numFmtId="0" fontId="0" fillId="2" borderId="1" xfId="0" applyFont="1" applyFill="1" applyBorder="1"/>
    <xf numFmtId="164" fontId="1" fillId="3" borderId="1" xfId="1" applyNumberFormat="1" applyFont="1" applyFill="1" applyBorder="1"/>
    <xf numFmtId="0" fontId="0" fillId="2" borderId="0" xfId="0" applyFill="1" applyBorder="1" applyAlignment="1">
      <alignment horizontal="left"/>
    </xf>
    <xf numFmtId="165" fontId="12" fillId="2" borderId="0" xfId="2" applyNumberFormat="1" applyFont="1" applyFill="1" applyBorder="1"/>
    <xf numFmtId="9" fontId="0" fillId="2" borderId="0" xfId="2" applyFont="1" applyFill="1"/>
    <xf numFmtId="9" fontId="1" fillId="2" borderId="1" xfId="2" applyFont="1" applyFill="1" applyBorder="1"/>
    <xf numFmtId="0" fontId="12" fillId="2" borderId="1" xfId="0" applyFont="1" applyFill="1" applyBorder="1"/>
    <xf numFmtId="165" fontId="12" fillId="2" borderId="1" xfId="2" applyNumberFormat="1" applyFont="1" applyFill="1" applyBorder="1"/>
    <xf numFmtId="0" fontId="10" fillId="2" borderId="1" xfId="0" applyFont="1" applyFill="1" applyBorder="1"/>
    <xf numFmtId="0" fontId="10" fillId="2" borderId="1" xfId="0" applyFont="1" applyFill="1" applyBorder="1" applyAlignment="1">
      <alignment horizontal="right"/>
    </xf>
    <xf numFmtId="9" fontId="0" fillId="2" borderId="1" xfId="2" applyFont="1" applyFill="1" applyBorder="1"/>
    <xf numFmtId="9" fontId="0" fillId="2" borderId="0" xfId="2" applyFont="1" applyFill="1" applyBorder="1"/>
    <xf numFmtId="0" fontId="2" fillId="2" borderId="0" xfId="4" applyFont="1" applyFill="1" applyBorder="1"/>
    <xf numFmtId="0" fontId="2" fillId="2" borderId="0" xfId="4" applyFont="1" applyFill="1" applyBorder="1" applyAlignment="1">
      <alignment horizontal="center"/>
    </xf>
    <xf numFmtId="0" fontId="0" fillId="2" borderId="0" xfId="4" applyFont="1" applyFill="1" applyBorder="1"/>
    <xf numFmtId="0" fontId="1" fillId="2" borderId="0" xfId="4" applyFont="1" applyFill="1" applyBorder="1"/>
    <xf numFmtId="0" fontId="0" fillId="2" borderId="1" xfId="4" applyFont="1" applyFill="1" applyBorder="1"/>
    <xf numFmtId="0" fontId="2" fillId="2" borderId="1" xfId="4" applyFont="1" applyFill="1" applyBorder="1" applyAlignment="1">
      <alignment horizontal="center"/>
    </xf>
    <xf numFmtId="9" fontId="1" fillId="2" borderId="0" xfId="2" applyFont="1" applyFill="1" applyBorder="1"/>
    <xf numFmtId="0" fontId="5" fillId="2" borderId="0" xfId="0" applyFont="1" applyFill="1" applyBorder="1"/>
    <xf numFmtId="164" fontId="2" fillId="3" borderId="0" xfId="1" applyNumberFormat="1" applyFont="1" applyFill="1" applyBorder="1" applyAlignment="1">
      <alignment horizontal="right" vertical="center"/>
    </xf>
    <xf numFmtId="9" fontId="1" fillId="3" borderId="0" xfId="2" applyFont="1" applyFill="1" applyBorder="1" applyAlignment="1">
      <alignment horizontal="right" vertical="center"/>
    </xf>
    <xf numFmtId="9" fontId="1" fillId="3" borderId="1" xfId="2" applyFont="1" applyFill="1" applyBorder="1" applyAlignment="1">
      <alignment horizontal="right" vertical="center"/>
    </xf>
    <xf numFmtId="0" fontId="0" fillId="2" borderId="0" xfId="0" applyFont="1" applyFill="1" applyBorder="1" applyAlignment="1">
      <alignment horizontal="left" vertical="center"/>
    </xf>
    <xf numFmtId="0" fontId="20" fillId="2" borderId="0" xfId="0" applyFont="1" applyFill="1" applyBorder="1" applyAlignment="1">
      <alignment vertical="center"/>
    </xf>
    <xf numFmtId="0" fontId="2" fillId="3" borderId="1" xfId="0" applyFont="1" applyFill="1" applyBorder="1" applyAlignment="1">
      <alignment horizontal="left" vertical="center"/>
    </xf>
    <xf numFmtId="0" fontId="2" fillId="3" borderId="0" xfId="0" applyFont="1" applyFill="1" applyBorder="1" applyAlignment="1">
      <alignment horizontal="lef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0" fillId="3" borderId="1" xfId="0" applyFont="1" applyFill="1" applyBorder="1" applyAlignment="1">
      <alignment horizontal="left" vertical="center"/>
    </xf>
    <xf numFmtId="166" fontId="1" fillId="2" borderId="0" xfId="1" applyNumberFormat="1" applyFont="1" applyFill="1" applyBorder="1" applyAlignment="1">
      <alignment horizontal="right" vertical="center"/>
    </xf>
    <xf numFmtId="166" fontId="20" fillId="2" borderId="0" xfId="0" applyNumberFormat="1" applyFont="1" applyFill="1" applyBorder="1" applyAlignment="1">
      <alignment horizontal="right" vertical="center"/>
    </xf>
    <xf numFmtId="166" fontId="1" fillId="3" borderId="1" xfId="1" applyNumberFormat="1" applyFont="1" applyFill="1" applyBorder="1" applyAlignment="1">
      <alignment horizontal="right" vertical="center"/>
    </xf>
    <xf numFmtId="3" fontId="1" fillId="2" borderId="0" xfId="4" applyNumberFormat="1" applyFont="1" applyFill="1" applyBorder="1" applyAlignment="1">
      <alignment horizontal="right"/>
    </xf>
    <xf numFmtId="3" fontId="0" fillId="2" borderId="0" xfId="4" applyNumberFormat="1" applyFont="1" applyFill="1" applyBorder="1" applyAlignment="1">
      <alignment horizontal="right" vertical="center"/>
    </xf>
    <xf numFmtId="3" fontId="0" fillId="2" borderId="0" xfId="4" applyNumberFormat="1" applyFont="1" applyFill="1" applyBorder="1" applyAlignment="1">
      <alignment horizontal="right"/>
    </xf>
    <xf numFmtId="3" fontId="0" fillId="2" borderId="1" xfId="4" applyNumberFormat="1" applyFont="1" applyFill="1" applyBorder="1" applyAlignment="1">
      <alignment horizontal="right"/>
    </xf>
    <xf numFmtId="3" fontId="2" fillId="2" borderId="0" xfId="4" applyNumberFormat="1" applyFont="1" applyFill="1" applyBorder="1" applyAlignment="1">
      <alignment horizontal="right"/>
    </xf>
    <xf numFmtId="0" fontId="14" fillId="2" borderId="0" xfId="0" applyFont="1" applyFill="1" applyBorder="1" applyAlignment="1">
      <alignment horizontal="center" wrapText="1"/>
    </xf>
    <xf numFmtId="0" fontId="16" fillId="2" borderId="0" xfId="0" applyFont="1" applyFill="1" applyAlignment="1">
      <alignment horizontal="center" wrapText="1"/>
    </xf>
    <xf numFmtId="0" fontId="16" fillId="2" borderId="0" xfId="0" applyFont="1" applyFill="1" applyAlignment="1">
      <alignment horizontal="center"/>
    </xf>
    <xf numFmtId="0" fontId="8" fillId="2" borderId="0" xfId="0" applyFont="1" applyFill="1" applyAlignment="1">
      <alignment horizontal="left" wrapText="1"/>
    </xf>
    <xf numFmtId="0" fontId="6" fillId="2" borderId="7"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Enllaç" xfId="3" builtinId="8"/>
    <cellStyle name="Milers" xfId="1" builtinId="3"/>
    <cellStyle name="Normal" xfId="0" builtinId="0"/>
    <cellStyle name="Normal 3" xfId="4"/>
    <cellStyle name="Percentual"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lang val="ca-ES"/>
  <c:chart>
    <c:plotArea>
      <c:layout/>
      <c:lineChart>
        <c:grouping val="standard"/>
        <c:ser>
          <c:idx val="0"/>
          <c:order val="0"/>
          <c:tx>
            <c:strRef>
              <c:f>'1.8.2'!$C$9</c:f>
              <c:strCache>
                <c:ptCount val="1"/>
                <c:pt idx="0">
                  <c:v>Barcelona</c:v>
                </c:pt>
              </c:strCache>
            </c:strRef>
          </c:tx>
          <c:spPr>
            <a:ln>
              <a:solidFill>
                <a:schemeClr val="accent2">
                  <a:lumMod val="60000"/>
                  <a:lumOff val="40000"/>
                </a:schemeClr>
              </a:solidFill>
            </a:ln>
          </c:spPr>
          <c:marker>
            <c:symbol val="none"/>
          </c:marker>
          <c:cat>
            <c:strRef>
              <c:f>'1.8.2'!$B$10:$B$18</c:f>
              <c:strCache>
                <c:ptCount val="9"/>
                <c:pt idx="0">
                  <c:v>2008-2009</c:v>
                </c:pt>
                <c:pt idx="1">
                  <c:v>2009-2010</c:v>
                </c:pt>
                <c:pt idx="2">
                  <c:v>2010-2011</c:v>
                </c:pt>
                <c:pt idx="3">
                  <c:v>2011-2012</c:v>
                </c:pt>
                <c:pt idx="4">
                  <c:v>2012-2013</c:v>
                </c:pt>
                <c:pt idx="5">
                  <c:v>2013-2014</c:v>
                </c:pt>
                <c:pt idx="6">
                  <c:v>2014-2015</c:v>
                </c:pt>
                <c:pt idx="7">
                  <c:v>2015-2016</c:v>
                </c:pt>
                <c:pt idx="8">
                  <c:v>2016-2017</c:v>
                </c:pt>
              </c:strCache>
            </c:strRef>
          </c:cat>
          <c:val>
            <c:numRef>
              <c:f>'1.8.2'!$C$10:$C$18</c:f>
              <c:numCache>
                <c:formatCode>_-* #,##0\ _€_-;\-* #,##0\ _€_-;_-* "-"??\ _€_-;_-@_-</c:formatCode>
                <c:ptCount val="9"/>
                <c:pt idx="0">
                  <c:v>1269</c:v>
                </c:pt>
                <c:pt idx="1">
                  <c:v>1313</c:v>
                </c:pt>
                <c:pt idx="2">
                  <c:v>1563</c:v>
                </c:pt>
                <c:pt idx="3">
                  <c:v>1555</c:v>
                </c:pt>
                <c:pt idx="4">
                  <c:v>1774</c:v>
                </c:pt>
                <c:pt idx="5">
                  <c:v>1804</c:v>
                </c:pt>
                <c:pt idx="6">
                  <c:v>1513</c:v>
                </c:pt>
                <c:pt idx="7">
                  <c:v>1614</c:v>
                </c:pt>
                <c:pt idx="8">
                  <c:v>1591</c:v>
                </c:pt>
              </c:numCache>
            </c:numRef>
          </c:val>
          <c:extLst xmlns:c16r2="http://schemas.microsoft.com/office/drawing/2015/06/chart">
            <c:ext xmlns:c16="http://schemas.microsoft.com/office/drawing/2014/chart" uri="{C3380CC4-5D6E-409C-BE32-E72D297353CC}">
              <c16:uniqueId val="{00000000-175F-4ADD-8BCC-C701290BFC93}"/>
            </c:ext>
          </c:extLst>
        </c:ser>
        <c:ser>
          <c:idx val="1"/>
          <c:order val="1"/>
          <c:tx>
            <c:strRef>
              <c:f>'1.8.2'!$D$9</c:f>
              <c:strCache>
                <c:ptCount val="1"/>
                <c:pt idx="0">
                  <c:v>Resta AMB</c:v>
                </c:pt>
              </c:strCache>
            </c:strRef>
          </c:tx>
          <c:spPr>
            <a:ln>
              <a:solidFill>
                <a:schemeClr val="accent2">
                  <a:lumMod val="75000"/>
                </a:schemeClr>
              </a:solidFill>
            </a:ln>
          </c:spPr>
          <c:marker>
            <c:symbol val="none"/>
          </c:marker>
          <c:cat>
            <c:strRef>
              <c:f>'1.8.2'!$B$10:$B$18</c:f>
              <c:strCache>
                <c:ptCount val="9"/>
                <c:pt idx="0">
                  <c:v>2008-2009</c:v>
                </c:pt>
                <c:pt idx="1">
                  <c:v>2009-2010</c:v>
                </c:pt>
                <c:pt idx="2">
                  <c:v>2010-2011</c:v>
                </c:pt>
                <c:pt idx="3">
                  <c:v>2011-2012</c:v>
                </c:pt>
                <c:pt idx="4">
                  <c:v>2012-2013</c:v>
                </c:pt>
                <c:pt idx="5">
                  <c:v>2013-2014</c:v>
                </c:pt>
                <c:pt idx="6">
                  <c:v>2014-2015</c:v>
                </c:pt>
                <c:pt idx="7">
                  <c:v>2015-2016</c:v>
                </c:pt>
                <c:pt idx="8">
                  <c:v>2016-2017</c:v>
                </c:pt>
              </c:strCache>
            </c:strRef>
          </c:cat>
          <c:val>
            <c:numRef>
              <c:f>'1.8.2'!$D$10:$D$18</c:f>
              <c:numCache>
                <c:formatCode>_-* #,##0\ _€_-;\-* #,##0\ _€_-;_-* "-"??\ _€_-;_-@_-</c:formatCode>
                <c:ptCount val="9"/>
                <c:pt idx="0">
                  <c:v>1400</c:v>
                </c:pt>
                <c:pt idx="1">
                  <c:v>1598</c:v>
                </c:pt>
                <c:pt idx="2">
                  <c:v>1848</c:v>
                </c:pt>
                <c:pt idx="3">
                  <c:v>1679</c:v>
                </c:pt>
                <c:pt idx="4">
                  <c:v>1733</c:v>
                </c:pt>
                <c:pt idx="5">
                  <c:v>1677</c:v>
                </c:pt>
                <c:pt idx="6">
                  <c:v>1504</c:v>
                </c:pt>
                <c:pt idx="7">
                  <c:v>1630</c:v>
                </c:pt>
                <c:pt idx="8">
                  <c:v>1701</c:v>
                </c:pt>
              </c:numCache>
            </c:numRef>
          </c:val>
          <c:extLst xmlns:c16r2="http://schemas.microsoft.com/office/drawing/2015/06/chart">
            <c:ext xmlns:c16="http://schemas.microsoft.com/office/drawing/2014/chart" uri="{C3380CC4-5D6E-409C-BE32-E72D297353CC}">
              <c16:uniqueId val="{00000001-175F-4ADD-8BCC-C701290BFC93}"/>
            </c:ext>
          </c:extLst>
        </c:ser>
        <c:ser>
          <c:idx val="2"/>
          <c:order val="2"/>
          <c:tx>
            <c:strRef>
              <c:f>'1.8.2'!$E$9</c:f>
              <c:strCache>
                <c:ptCount val="1"/>
                <c:pt idx="0">
                  <c:v>AMB</c:v>
                </c:pt>
              </c:strCache>
            </c:strRef>
          </c:tx>
          <c:spPr>
            <a:ln>
              <a:solidFill>
                <a:schemeClr val="accent2">
                  <a:lumMod val="50000"/>
                </a:schemeClr>
              </a:solidFill>
            </a:ln>
          </c:spPr>
          <c:marker>
            <c:symbol val="none"/>
          </c:marker>
          <c:cat>
            <c:strRef>
              <c:f>'1.8.2'!$B$10:$B$18</c:f>
              <c:strCache>
                <c:ptCount val="9"/>
                <c:pt idx="0">
                  <c:v>2008-2009</c:v>
                </c:pt>
                <c:pt idx="1">
                  <c:v>2009-2010</c:v>
                </c:pt>
                <c:pt idx="2">
                  <c:v>2010-2011</c:v>
                </c:pt>
                <c:pt idx="3">
                  <c:v>2011-2012</c:v>
                </c:pt>
                <c:pt idx="4">
                  <c:v>2012-2013</c:v>
                </c:pt>
                <c:pt idx="5">
                  <c:v>2013-2014</c:v>
                </c:pt>
                <c:pt idx="6">
                  <c:v>2014-2015</c:v>
                </c:pt>
                <c:pt idx="7">
                  <c:v>2015-2016</c:v>
                </c:pt>
                <c:pt idx="8">
                  <c:v>2016-2017</c:v>
                </c:pt>
              </c:strCache>
            </c:strRef>
          </c:cat>
          <c:val>
            <c:numRef>
              <c:f>'1.8.2'!$E$10:$E$18</c:f>
              <c:numCache>
                <c:formatCode>_-* #,##0\ _€_-;\-* #,##0\ _€_-;_-* "-"??\ _€_-;_-@_-</c:formatCode>
                <c:ptCount val="9"/>
                <c:pt idx="0">
                  <c:v>2669</c:v>
                </c:pt>
                <c:pt idx="1">
                  <c:v>2911</c:v>
                </c:pt>
                <c:pt idx="2">
                  <c:v>3411</c:v>
                </c:pt>
                <c:pt idx="3">
                  <c:v>3234</c:v>
                </c:pt>
                <c:pt idx="4">
                  <c:v>3507</c:v>
                </c:pt>
                <c:pt idx="5">
                  <c:v>3481</c:v>
                </c:pt>
                <c:pt idx="6">
                  <c:v>3017</c:v>
                </c:pt>
                <c:pt idx="7">
                  <c:v>3244</c:v>
                </c:pt>
                <c:pt idx="8">
                  <c:v>3292</c:v>
                </c:pt>
              </c:numCache>
            </c:numRef>
          </c:val>
          <c:extLst xmlns:c16r2="http://schemas.microsoft.com/office/drawing/2015/06/chart">
            <c:ext xmlns:c16="http://schemas.microsoft.com/office/drawing/2014/chart" uri="{C3380CC4-5D6E-409C-BE32-E72D297353CC}">
              <c16:uniqueId val="{00000002-175F-4ADD-8BCC-C701290BFC93}"/>
            </c:ext>
          </c:extLst>
        </c:ser>
        <c:dLbls/>
        <c:marker val="1"/>
        <c:axId val="76769920"/>
        <c:axId val="76779904"/>
      </c:lineChart>
      <c:catAx>
        <c:axId val="76769920"/>
        <c:scaling>
          <c:orientation val="minMax"/>
        </c:scaling>
        <c:axPos val="b"/>
        <c:numFmt formatCode="General" sourceLinked="0"/>
        <c:tickLblPos val="nextTo"/>
        <c:crossAx val="76779904"/>
        <c:crosses val="autoZero"/>
        <c:auto val="1"/>
        <c:lblAlgn val="ctr"/>
        <c:lblOffset val="100"/>
      </c:catAx>
      <c:valAx>
        <c:axId val="76779904"/>
        <c:scaling>
          <c:orientation val="minMax"/>
        </c:scaling>
        <c:axPos val="l"/>
        <c:majorGridlines/>
        <c:numFmt formatCode="#,##0" sourceLinked="0"/>
        <c:tickLblPos val="nextTo"/>
        <c:crossAx val="76769920"/>
        <c:crosses val="autoZero"/>
        <c:crossBetween val="between"/>
      </c:valAx>
    </c:plotArea>
    <c:legend>
      <c:legendPos val="b"/>
      <c:layout/>
    </c:legend>
    <c:plotVisOnly val="1"/>
    <c:dispBlanksAs val="gap"/>
  </c:chart>
  <c:spPr>
    <a:ln>
      <a:noFill/>
    </a:ln>
  </c:sp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ca-ES"/>
  <c:chart>
    <c:autoTitleDeleted val="1"/>
    <c:plotArea>
      <c:layout/>
      <c:barChart>
        <c:barDir val="col"/>
        <c:grouping val="clustered"/>
        <c:ser>
          <c:idx val="0"/>
          <c:order val="0"/>
          <c:spPr>
            <a:solidFill>
              <a:srgbClr val="C00000"/>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'1.8.3'!$B$10:$B$11</c:f>
              <c:strCache>
                <c:ptCount val="2"/>
                <c:pt idx="0">
                  <c:v>Barcelona</c:v>
                </c:pt>
                <c:pt idx="1">
                  <c:v>Resta AMB</c:v>
                </c:pt>
              </c:strCache>
            </c:strRef>
          </c:cat>
          <c:val>
            <c:numRef>
              <c:f>'1.8.3'!$F$10:$F$11</c:f>
              <c:numCache>
                <c:formatCode>0%</c:formatCode>
                <c:ptCount val="2"/>
                <c:pt idx="0">
                  <c:v>0.39283469516027658</c:v>
                </c:pt>
                <c:pt idx="1">
                  <c:v>0.74661963550852439</c:v>
                </c:pt>
              </c:numCache>
            </c:numRef>
          </c:val>
          <c:extLst xmlns:c16r2="http://schemas.microsoft.com/office/drawing/2015/06/chart">
            <c:ext xmlns:c16="http://schemas.microsoft.com/office/drawing/2014/chart" uri="{C3380CC4-5D6E-409C-BE32-E72D297353CC}">
              <c16:uniqueId val="{00000000-B7C6-4AA8-A73C-D899A34C9B01}"/>
            </c:ext>
          </c:extLst>
        </c:ser>
        <c:dLbls/>
        <c:gapWidth val="219"/>
        <c:overlap val="-27"/>
        <c:axId val="77220096"/>
        <c:axId val="77246464"/>
      </c:barChart>
      <c:catAx>
        <c:axId val="77220096"/>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77246464"/>
        <c:crosses val="autoZero"/>
        <c:auto val="1"/>
        <c:lblAlgn val="ctr"/>
        <c:lblOffset val="100"/>
      </c:catAx>
      <c:valAx>
        <c:axId val="77246464"/>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77220096"/>
        <c:crosses val="autoZero"/>
        <c:crossBetween val="between"/>
      </c:valAx>
      <c:spPr>
        <a:noFill/>
        <a:ln>
          <a:noFill/>
        </a:ln>
        <a:effectLst/>
      </c:spPr>
    </c:plotArea>
    <c:plotVisOnly val="1"/>
    <c:dispBlanksAs val="gap"/>
  </c:chart>
  <c:spPr>
    <a:solidFill>
      <a:schemeClr val="bg1"/>
    </a:solidFill>
    <a:ln w="9525" cap="flat" cmpd="sng" algn="ctr">
      <a:noFill/>
      <a:round/>
    </a:ln>
    <a:effectLst/>
  </c:spPr>
  <c:txPr>
    <a:bodyPr/>
    <a:lstStyle/>
    <a:p>
      <a:pPr>
        <a:defRPr/>
      </a:pPr>
      <a:endParaRPr lang="ca-E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ca-ES"/>
  <c:chart>
    <c:autoTitleDeleted val="1"/>
    <c:plotArea>
      <c:layout/>
      <c:barChart>
        <c:barDir val="col"/>
        <c:grouping val="stacked"/>
        <c:ser>
          <c:idx val="0"/>
          <c:order val="0"/>
          <c:tx>
            <c:strRef>
              <c:f>'1.8.4'!$C$9</c:f>
              <c:strCache>
                <c:ptCount val="1"/>
                <c:pt idx="0">
                  <c:v>Dones</c:v>
                </c:pt>
              </c:strCache>
            </c:strRef>
          </c:tx>
          <c:spPr>
            <a:solidFill>
              <a:srgbClr val="C00000"/>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'1.8.4'!$B$14:$B$16</c:f>
              <c:strCache>
                <c:ptCount val="3"/>
                <c:pt idx="0">
                  <c:v>Barcelona</c:v>
                </c:pt>
                <c:pt idx="1">
                  <c:v>Resta de l'AMB</c:v>
                </c:pt>
                <c:pt idx="2">
                  <c:v>AMB</c:v>
                </c:pt>
              </c:strCache>
            </c:strRef>
          </c:cat>
          <c:val>
            <c:numRef>
              <c:f>'1.8.4'!$C$14:$C$16</c:f>
              <c:numCache>
                <c:formatCode>0%</c:formatCode>
                <c:ptCount val="3"/>
                <c:pt idx="0">
                  <c:v>0.27844123192960402</c:v>
                </c:pt>
                <c:pt idx="1">
                  <c:v>0.31099353321575546</c:v>
                </c:pt>
                <c:pt idx="2">
                  <c:v>0.29526123936816523</c:v>
                </c:pt>
              </c:numCache>
            </c:numRef>
          </c:val>
          <c:extLst xmlns:c16r2="http://schemas.microsoft.com/office/drawing/2015/06/chart">
            <c:ext xmlns:c16="http://schemas.microsoft.com/office/drawing/2014/chart" uri="{C3380CC4-5D6E-409C-BE32-E72D297353CC}">
              <c16:uniqueId val="{00000000-9ECD-4720-A938-C782B288C39E}"/>
            </c:ext>
          </c:extLst>
        </c:ser>
        <c:ser>
          <c:idx val="1"/>
          <c:order val="1"/>
          <c:tx>
            <c:strRef>
              <c:f>'1.8.4'!$D$9</c:f>
              <c:strCache>
                <c:ptCount val="1"/>
                <c:pt idx="0">
                  <c:v>Homes </c:v>
                </c:pt>
              </c:strCache>
            </c:strRef>
          </c:tx>
          <c:spPr>
            <a:solidFill>
              <a:schemeClr val="accent2">
                <a:lumMod val="60000"/>
                <a:lumOff val="4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'1.8.4'!$B$14:$B$16</c:f>
              <c:strCache>
                <c:ptCount val="3"/>
                <c:pt idx="0">
                  <c:v>Barcelona</c:v>
                </c:pt>
                <c:pt idx="1">
                  <c:v>Resta de l'AMB</c:v>
                </c:pt>
                <c:pt idx="2">
                  <c:v>AMB</c:v>
                </c:pt>
              </c:strCache>
            </c:strRef>
          </c:cat>
          <c:val>
            <c:numRef>
              <c:f>'1.8.4'!$D$14:$D$16</c:f>
              <c:numCache>
                <c:formatCode>0%</c:formatCode>
                <c:ptCount val="3"/>
                <c:pt idx="0">
                  <c:v>0.72155876807039598</c:v>
                </c:pt>
                <c:pt idx="1">
                  <c:v>0.6890064667842446</c:v>
                </c:pt>
                <c:pt idx="2">
                  <c:v>0.70473876063183472</c:v>
                </c:pt>
              </c:numCache>
            </c:numRef>
          </c:val>
          <c:extLst xmlns:c16r2="http://schemas.microsoft.com/office/drawing/2015/06/chart">
            <c:ext xmlns:c16="http://schemas.microsoft.com/office/drawing/2014/chart" uri="{C3380CC4-5D6E-409C-BE32-E72D297353CC}">
              <c16:uniqueId val="{00000001-9ECD-4720-A938-C782B288C39E}"/>
            </c:ext>
          </c:extLst>
        </c:ser>
        <c:dLbls/>
        <c:overlap val="100"/>
        <c:axId val="77420032"/>
        <c:axId val="77421568"/>
      </c:barChart>
      <c:catAx>
        <c:axId val="7742003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77421568"/>
        <c:crosses val="autoZero"/>
        <c:auto val="1"/>
        <c:lblAlgn val="ctr"/>
        <c:lblOffset val="100"/>
      </c:catAx>
      <c:valAx>
        <c:axId val="77421568"/>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77420032"/>
        <c:crosses val="autoZero"/>
        <c:crossBetween val="between"/>
        <c:majorUnit val="0.25"/>
      </c:valAx>
      <c:spPr>
        <a:noFill/>
        <a:ln>
          <a:noFill/>
        </a:ln>
        <a:effectLst/>
      </c:spPr>
    </c:plotArea>
    <c:legend>
      <c:legendPos val="r"/>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legend>
    <c:plotVisOnly val="1"/>
    <c:dispBlanksAs val="gap"/>
  </c:chart>
  <c:spPr>
    <a:solidFill>
      <a:schemeClr val="bg1"/>
    </a:solidFill>
    <a:ln w="9525" cap="flat" cmpd="sng" algn="ctr">
      <a:noFill/>
      <a:round/>
    </a:ln>
    <a:effectLst/>
  </c:spPr>
  <c:txPr>
    <a:bodyPr/>
    <a:lstStyle/>
    <a:p>
      <a:pPr>
        <a:defRPr/>
      </a:pPr>
      <a:endParaRPr lang="ca-E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ca-ES"/>
  <c:chart>
    <c:autoTitleDeleted val="1"/>
    <c:plotArea>
      <c:layout/>
      <c:barChart>
        <c:barDir val="col"/>
        <c:grouping val="percentStacked"/>
        <c:ser>
          <c:idx val="0"/>
          <c:order val="0"/>
          <c:tx>
            <c:strRef>
              <c:f>'1.8.6'!$C$9</c:f>
              <c:strCache>
                <c:ptCount val="1"/>
                <c:pt idx="0">
                  <c:v>Estrangera</c:v>
                </c:pt>
              </c:strCache>
            </c:strRef>
          </c:tx>
          <c:spPr>
            <a:solidFill>
              <a:srgbClr val="C00000"/>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'1.8.6'!$B$14:$B$16</c:f>
              <c:strCache>
                <c:ptCount val="3"/>
                <c:pt idx="0">
                  <c:v>Barcelona</c:v>
                </c:pt>
                <c:pt idx="1">
                  <c:v>Resta de l'AMB</c:v>
                </c:pt>
                <c:pt idx="2">
                  <c:v>AMB</c:v>
                </c:pt>
              </c:strCache>
            </c:strRef>
          </c:cat>
          <c:val>
            <c:numRef>
              <c:f>'1.8.6'!$C$14:$C$16</c:f>
              <c:numCache>
                <c:formatCode>0%</c:formatCode>
                <c:ptCount val="3"/>
                <c:pt idx="0">
                  <c:v>0.31363922061596478</c:v>
                </c:pt>
                <c:pt idx="1">
                  <c:v>0.23441651338647046</c:v>
                </c:pt>
                <c:pt idx="2">
                  <c:v>0.2509113001215067</c:v>
                </c:pt>
              </c:numCache>
            </c:numRef>
          </c:val>
          <c:extLst xmlns:c16r2="http://schemas.microsoft.com/office/drawing/2015/06/chart">
            <c:ext xmlns:c16="http://schemas.microsoft.com/office/drawing/2014/chart" uri="{C3380CC4-5D6E-409C-BE32-E72D297353CC}">
              <c16:uniqueId val="{00000000-DD45-4300-8923-B9F60F097DE1}"/>
            </c:ext>
          </c:extLst>
        </c:ser>
        <c:ser>
          <c:idx val="1"/>
          <c:order val="1"/>
          <c:tx>
            <c:strRef>
              <c:f>'1.8.6'!$D$9</c:f>
              <c:strCache>
                <c:ptCount val="1"/>
                <c:pt idx="0">
                  <c:v>Espanyola</c:v>
                </c:pt>
              </c:strCache>
            </c:strRef>
          </c:tx>
          <c:spPr>
            <a:solidFill>
              <a:schemeClr val="accent2">
                <a:lumMod val="60000"/>
                <a:lumOff val="4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'1.8.6'!$B$14:$B$16</c:f>
              <c:strCache>
                <c:ptCount val="3"/>
                <c:pt idx="0">
                  <c:v>Barcelona</c:v>
                </c:pt>
                <c:pt idx="1">
                  <c:v>Resta de l'AMB</c:v>
                </c:pt>
                <c:pt idx="2">
                  <c:v>AMB</c:v>
                </c:pt>
              </c:strCache>
            </c:strRef>
          </c:cat>
          <c:val>
            <c:numRef>
              <c:f>'1.8.6'!$D$14:$D$16</c:f>
              <c:numCache>
                <c:formatCode>0%</c:formatCode>
                <c:ptCount val="3"/>
                <c:pt idx="0">
                  <c:v>0.68636077938403517</c:v>
                </c:pt>
                <c:pt idx="1">
                  <c:v>0.76558348661352948</c:v>
                </c:pt>
                <c:pt idx="2">
                  <c:v>0.74908869987849336</c:v>
                </c:pt>
              </c:numCache>
            </c:numRef>
          </c:val>
          <c:extLst xmlns:c16r2="http://schemas.microsoft.com/office/drawing/2015/06/chart">
            <c:ext xmlns:c16="http://schemas.microsoft.com/office/drawing/2014/chart" uri="{C3380CC4-5D6E-409C-BE32-E72D297353CC}">
              <c16:uniqueId val="{00000001-DD45-4300-8923-B9F60F097DE1}"/>
            </c:ext>
          </c:extLst>
        </c:ser>
        <c:dLbls/>
        <c:overlap val="100"/>
        <c:axId val="88080384"/>
        <c:axId val="88081920"/>
      </c:barChart>
      <c:catAx>
        <c:axId val="8808038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88081920"/>
        <c:crosses val="autoZero"/>
        <c:auto val="1"/>
        <c:lblAlgn val="ctr"/>
        <c:lblOffset val="100"/>
      </c:catAx>
      <c:valAx>
        <c:axId val="88081920"/>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88080384"/>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ca-E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gi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33600</xdr:colOff>
      <xdr:row>0</xdr:row>
      <xdr:rowOff>85725</xdr:rowOff>
    </xdr:from>
    <xdr:to>
      <xdr:col>2</xdr:col>
      <xdr:colOff>458342</xdr:colOff>
      <xdr:row>5</xdr:row>
      <xdr:rowOff>163449</xdr:rowOff>
    </xdr:to>
    <xdr:pic>
      <xdr:nvPicPr>
        <xdr:cNvPr id="3" name="Imatge 4" descr="logo FBCNFP millor resolució.jpg">
          <a:extLst>
            <a:ext uri="{FF2B5EF4-FFF2-40B4-BE49-F238E27FC236}">
              <a16:creationId xmlns:a16="http://schemas.microsoft.com/office/drawing/2014/main" xmlns="" id="{2C9F16C8-C836-40D7-8DD8-1F9C85D6A2A8}"/>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33600" y="85725"/>
          <a:ext cx="1110542" cy="10302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319087</xdr:colOff>
      <xdr:row>8</xdr:row>
      <xdr:rowOff>66675</xdr:rowOff>
    </xdr:from>
    <xdr:to>
      <xdr:col>13</xdr:col>
      <xdr:colOff>0</xdr:colOff>
      <xdr:row>15</xdr:row>
      <xdr:rowOff>161925</xdr:rowOff>
    </xdr:to>
    <xdr:graphicFrame macro="">
      <xdr:nvGraphicFramePr>
        <xdr:cNvPr id="3" name="Gráfico 2">
          <a:extLst>
            <a:ext uri="{FF2B5EF4-FFF2-40B4-BE49-F238E27FC236}">
              <a16:creationId xmlns:a16="http://schemas.microsoft.com/office/drawing/2014/main" xmlns="" id="{E1D7B82E-0C24-4DA1-829F-7A8B28AA41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1619250</xdr:colOff>
      <xdr:row>0</xdr:row>
      <xdr:rowOff>114300</xdr:rowOff>
    </xdr:from>
    <xdr:to>
      <xdr:col>1</xdr:col>
      <xdr:colOff>914400</xdr:colOff>
      <xdr:row>5</xdr:row>
      <xdr:rowOff>10068</xdr:rowOff>
    </xdr:to>
    <xdr:pic>
      <xdr:nvPicPr>
        <xdr:cNvPr id="4" name="Imatge 3" descr="logo FBCNFP millor resolució.jpg">
          <a:extLst>
            <a:ext uri="{FF2B5EF4-FFF2-40B4-BE49-F238E27FC236}">
              <a16:creationId xmlns:a16="http://schemas.microsoft.com/office/drawing/2014/main" xmlns="" id="{E83FD4DC-FE89-4D55-80BA-A50EBB1293C3}"/>
            </a:ext>
          </a:extLst>
        </xdr:cNvPr>
        <xdr:cNvPicPr>
          <a:picLocks noChangeAspect="1"/>
        </xdr:cNvPicPr>
      </xdr:nvPicPr>
      <xdr:blipFill>
        <a:blip xmlns:r="http://schemas.openxmlformats.org/officeDocument/2006/relationships" r:embed="rId2" cstate="print"/>
        <a:stretch>
          <a:fillRect/>
        </a:stretch>
      </xdr:blipFill>
      <xdr:spPr>
        <a:xfrm>
          <a:off x="95250" y="114300"/>
          <a:ext cx="914400" cy="8482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295275</xdr:colOff>
      <xdr:row>3</xdr:row>
      <xdr:rowOff>171993</xdr:rowOff>
    </xdr:to>
    <xdr:pic>
      <xdr:nvPicPr>
        <xdr:cNvPr id="4" name="Imatge 3" descr="logo FBCNFP millor resolució.jpg">
          <a:extLst>
            <a:ext uri="{FF2B5EF4-FFF2-40B4-BE49-F238E27FC236}">
              <a16:creationId xmlns:a16="http://schemas.microsoft.com/office/drawing/2014/main" xmlns="" id="{998C3E88-9E3C-43EA-8A13-53B3C0B25161}"/>
            </a:ext>
          </a:extLst>
        </xdr:cNvPr>
        <xdr:cNvPicPr>
          <a:picLocks noChangeAspect="1"/>
        </xdr:cNvPicPr>
      </xdr:nvPicPr>
      <xdr:blipFill>
        <a:blip xmlns:r="http://schemas.openxmlformats.org/officeDocument/2006/relationships" r:embed="rId1" cstate="print"/>
        <a:stretch>
          <a:fillRect/>
        </a:stretch>
      </xdr:blipFill>
      <xdr:spPr>
        <a:xfrm>
          <a:off x="76200" y="0"/>
          <a:ext cx="914400" cy="743493"/>
        </a:xfrm>
        <a:prstGeom prst="rect">
          <a:avLst/>
        </a:prstGeom>
      </xdr:spPr>
    </xdr:pic>
    <xdr:clientData/>
  </xdr:twoCellAnchor>
  <xdr:twoCellAnchor editAs="oneCell">
    <xdr:from>
      <xdr:col>1</xdr:col>
      <xdr:colOff>433217</xdr:colOff>
      <xdr:row>8</xdr:row>
      <xdr:rowOff>0</xdr:rowOff>
    </xdr:from>
    <xdr:to>
      <xdr:col>13</xdr:col>
      <xdr:colOff>171450</xdr:colOff>
      <xdr:row>28</xdr:row>
      <xdr:rowOff>133350</xdr:rowOff>
    </xdr:to>
    <xdr:pic>
      <xdr:nvPicPr>
        <xdr:cNvPr id="5" name="Imagen 4">
          <a:extLst>
            <a:ext uri="{FF2B5EF4-FFF2-40B4-BE49-F238E27FC236}">
              <a16:creationId xmlns:a16="http://schemas.microsoft.com/office/drawing/2014/main" xmlns="" id="{1048E08B-C650-4D72-BB74-55034609CB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18942" y="1571625"/>
          <a:ext cx="7053433" cy="39433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85725</xdr:colOff>
      <xdr:row>9</xdr:row>
      <xdr:rowOff>9525</xdr:rowOff>
    </xdr:from>
    <xdr:to>
      <xdr:col>11</xdr:col>
      <xdr:colOff>476250</xdr:colOff>
      <xdr:row>27</xdr:row>
      <xdr:rowOff>11379</xdr:rowOff>
    </xdr:to>
    <xdr:pic>
      <xdr:nvPicPr>
        <xdr:cNvPr id="2050" name="Picture 2">
          <a:extLst>
            <a:ext uri="{FF2B5EF4-FFF2-40B4-BE49-F238E27FC236}">
              <a16:creationId xmlns:a16="http://schemas.microsoft.com/office/drawing/2014/main" xmlns="" id="{00000000-0008-0000-19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9150" y="1771650"/>
          <a:ext cx="5876925" cy="3430854"/>
        </a:xfrm>
        <a:prstGeom prst="rect">
          <a:avLst/>
        </a:prstGeom>
        <a:noFill/>
      </xdr:spPr>
    </xdr:pic>
    <xdr:clientData/>
  </xdr:twoCellAnchor>
  <xdr:twoCellAnchor editAs="oneCell">
    <xdr:from>
      <xdr:col>2</xdr:col>
      <xdr:colOff>209550</xdr:colOff>
      <xdr:row>29</xdr:row>
      <xdr:rowOff>133144</xdr:rowOff>
    </xdr:from>
    <xdr:to>
      <xdr:col>11</xdr:col>
      <xdr:colOff>466725</xdr:colOff>
      <xdr:row>47</xdr:row>
      <xdr:rowOff>57150</xdr:rowOff>
    </xdr:to>
    <xdr:pic>
      <xdr:nvPicPr>
        <xdr:cNvPr id="2051" name="Picture 3">
          <a:extLst>
            <a:ext uri="{FF2B5EF4-FFF2-40B4-BE49-F238E27FC236}">
              <a16:creationId xmlns:a16="http://schemas.microsoft.com/office/drawing/2014/main" xmlns="" id="{00000000-0008-0000-1900-000003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2975" y="5705269"/>
          <a:ext cx="5743575" cy="3353006"/>
        </a:xfrm>
        <a:prstGeom prst="rect">
          <a:avLst/>
        </a:prstGeom>
        <a:noFill/>
      </xdr:spPr>
    </xdr:pic>
    <xdr:clientData/>
  </xdr:twoCellAnchor>
  <xdr:twoCellAnchor editAs="oneCell">
    <xdr:from>
      <xdr:col>2</xdr:col>
      <xdr:colOff>180006</xdr:colOff>
      <xdr:row>48</xdr:row>
      <xdr:rowOff>104775</xdr:rowOff>
    </xdr:from>
    <xdr:to>
      <xdr:col>11</xdr:col>
      <xdr:colOff>485776</xdr:colOff>
      <xdr:row>66</xdr:row>
      <xdr:rowOff>57150</xdr:rowOff>
    </xdr:to>
    <xdr:pic>
      <xdr:nvPicPr>
        <xdr:cNvPr id="2052" name="Picture 4">
          <a:extLst>
            <a:ext uri="{FF2B5EF4-FFF2-40B4-BE49-F238E27FC236}">
              <a16:creationId xmlns:a16="http://schemas.microsoft.com/office/drawing/2014/main" xmlns="" id="{00000000-0008-0000-1900-00000408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13431" y="9296400"/>
          <a:ext cx="5792170" cy="3381375"/>
        </a:xfrm>
        <a:prstGeom prst="rect">
          <a:avLst/>
        </a:prstGeom>
        <a:noFill/>
      </xdr:spPr>
    </xdr:pic>
    <xdr:clientData/>
  </xdr:twoCellAnchor>
  <xdr:twoCellAnchor editAs="oneCell">
    <xdr:from>
      <xdr:col>0</xdr:col>
      <xdr:colOff>76200</xdr:colOff>
      <xdr:row>0</xdr:row>
      <xdr:rowOff>0</xdr:rowOff>
    </xdr:from>
    <xdr:to>
      <xdr:col>2</xdr:col>
      <xdr:colOff>257175</xdr:colOff>
      <xdr:row>3</xdr:row>
      <xdr:rowOff>171993</xdr:rowOff>
    </xdr:to>
    <xdr:pic>
      <xdr:nvPicPr>
        <xdr:cNvPr id="8" name="Imatge 3" descr="logo FBCNFP millor resolució.jpg">
          <a:extLst>
            <a:ext uri="{FF2B5EF4-FFF2-40B4-BE49-F238E27FC236}">
              <a16:creationId xmlns:a16="http://schemas.microsoft.com/office/drawing/2014/main" xmlns="" id="{198DD107-6C02-4062-9BD3-326A5FCF0AC8}"/>
            </a:ext>
          </a:extLst>
        </xdr:cNvPr>
        <xdr:cNvPicPr>
          <a:picLocks noChangeAspect="1"/>
        </xdr:cNvPicPr>
      </xdr:nvPicPr>
      <xdr:blipFill>
        <a:blip xmlns:r="http://schemas.openxmlformats.org/officeDocument/2006/relationships" r:embed="rId4" cstate="print"/>
        <a:stretch>
          <a:fillRect/>
        </a:stretch>
      </xdr:blipFill>
      <xdr:spPr>
        <a:xfrm>
          <a:off x="76200" y="0"/>
          <a:ext cx="914400" cy="84826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495300</xdr:colOff>
      <xdr:row>8</xdr:row>
      <xdr:rowOff>38100</xdr:rowOff>
    </xdr:from>
    <xdr:to>
      <xdr:col>10</xdr:col>
      <xdr:colOff>57150</xdr:colOff>
      <xdr:row>29</xdr:row>
      <xdr:rowOff>5046</xdr:rowOff>
    </xdr:to>
    <xdr:pic>
      <xdr:nvPicPr>
        <xdr:cNvPr id="2" name="Picture 1">
          <a:extLst>
            <a:ext uri="{FF2B5EF4-FFF2-40B4-BE49-F238E27FC236}">
              <a16:creationId xmlns:a16="http://schemas.microsoft.com/office/drawing/2014/main" xmlns="" id="{A7B8C755-2947-4739-9EB0-9BF5CE12695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1025" y="1609725"/>
          <a:ext cx="6419850" cy="3967446"/>
        </a:xfrm>
        <a:prstGeom prst="rect">
          <a:avLst/>
        </a:prstGeom>
        <a:noFill/>
      </xdr:spPr>
    </xdr:pic>
    <xdr:clientData/>
  </xdr:twoCellAnchor>
  <xdr:twoCellAnchor editAs="oneCell">
    <xdr:from>
      <xdr:col>0</xdr:col>
      <xdr:colOff>76200</xdr:colOff>
      <xdr:row>0</xdr:row>
      <xdr:rowOff>0</xdr:rowOff>
    </xdr:from>
    <xdr:to>
      <xdr:col>2</xdr:col>
      <xdr:colOff>142875</xdr:colOff>
      <xdr:row>3</xdr:row>
      <xdr:rowOff>171993</xdr:rowOff>
    </xdr:to>
    <xdr:pic>
      <xdr:nvPicPr>
        <xdr:cNvPr id="3" name="Imatge 3" descr="logo FBCNFP millor resolució.jpg">
          <a:extLst>
            <a:ext uri="{FF2B5EF4-FFF2-40B4-BE49-F238E27FC236}">
              <a16:creationId xmlns:a16="http://schemas.microsoft.com/office/drawing/2014/main" xmlns="" id="{43C069A6-F664-4E55-80C1-69D01DC0D231}"/>
            </a:ext>
          </a:extLst>
        </xdr:cNvPr>
        <xdr:cNvPicPr>
          <a:picLocks noChangeAspect="1"/>
        </xdr:cNvPicPr>
      </xdr:nvPicPr>
      <xdr:blipFill>
        <a:blip xmlns:r="http://schemas.openxmlformats.org/officeDocument/2006/relationships" r:embed="rId2" cstate="print"/>
        <a:stretch>
          <a:fillRect/>
        </a:stretch>
      </xdr:blipFill>
      <xdr:spPr>
        <a:xfrm>
          <a:off x="76200" y="0"/>
          <a:ext cx="914400" cy="74349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a16="http://schemas.microsoft.com/office/drawing/2014/main" xmlns="" id="{D1EA1EC2-C825-4E81-BFC8-63741AB5A196}"/>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214313</xdr:colOff>
      <xdr:row>0</xdr:row>
      <xdr:rowOff>89297</xdr:rowOff>
    </xdr:from>
    <xdr:to>
      <xdr:col>3</xdr:col>
      <xdr:colOff>132160</xdr:colOff>
      <xdr:row>4</xdr:row>
      <xdr:rowOff>175565</xdr:rowOff>
    </xdr:to>
    <xdr:pic>
      <xdr:nvPicPr>
        <xdr:cNvPr id="3" name="Imatge 1" descr="logo FBCNFP millor resolució.jpg">
          <a:extLst>
            <a:ext uri="{FF2B5EF4-FFF2-40B4-BE49-F238E27FC236}">
              <a16:creationId xmlns:a16="http://schemas.microsoft.com/office/drawing/2014/main" xmlns="" id="{250381A9-07FA-4864-8600-49531B9B82D7}"/>
            </a:ext>
          </a:extLst>
        </xdr:cNvPr>
        <xdr:cNvPicPr>
          <a:picLocks noChangeAspect="1"/>
        </xdr:cNvPicPr>
      </xdr:nvPicPr>
      <xdr:blipFill>
        <a:blip xmlns:r="http://schemas.openxmlformats.org/officeDocument/2006/relationships" r:embed="rId1" cstate="print"/>
        <a:stretch>
          <a:fillRect/>
        </a:stretch>
      </xdr:blipFill>
      <xdr:spPr>
        <a:xfrm>
          <a:off x="214313" y="89297"/>
          <a:ext cx="908447" cy="848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723899</xdr:colOff>
      <xdr:row>4</xdr:row>
      <xdr:rowOff>104775</xdr:rowOff>
    </xdr:to>
    <xdr:pic>
      <xdr:nvPicPr>
        <xdr:cNvPr id="3" name="Imatge 1" descr="logo FBCNFP millor resolució.jpg">
          <a:extLst>
            <a:ext uri="{FF2B5EF4-FFF2-40B4-BE49-F238E27FC236}">
              <a16:creationId xmlns:a16="http://schemas.microsoft.com/office/drawing/2014/main" xmlns="" id="{5F22BCAE-2810-47EC-9D77-1A4593C9057E}"/>
            </a:ext>
          </a:extLst>
        </xdr:cNvPr>
        <xdr:cNvPicPr>
          <a:picLocks noChangeAspect="1"/>
        </xdr:cNvPicPr>
      </xdr:nvPicPr>
      <xdr:blipFill>
        <a:blip xmlns:r="http://schemas.openxmlformats.org/officeDocument/2006/relationships" r:embed="rId1" cstate="print"/>
        <a:stretch>
          <a:fillRect/>
        </a:stretch>
      </xdr:blipFill>
      <xdr:spPr>
        <a:xfrm>
          <a:off x="0" y="0"/>
          <a:ext cx="942974"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245645</xdr:colOff>
      <xdr:row>10</xdr:row>
      <xdr:rowOff>38100</xdr:rowOff>
    </xdr:from>
    <xdr:to>
      <xdr:col>12</xdr:col>
      <xdr:colOff>600075</xdr:colOff>
      <xdr:row>33</xdr:row>
      <xdr:rowOff>57150</xdr:rowOff>
    </xdr:to>
    <xdr:pic>
      <xdr:nvPicPr>
        <xdr:cNvPr id="3" name="Imatge 2" descr="Oferta_centres_AMB_PFI.gif">
          <a:extLst>
            <a:ext uri="{FF2B5EF4-FFF2-40B4-BE49-F238E27FC236}">
              <a16:creationId xmlns:a16="http://schemas.microsoft.com/office/drawing/2014/main" xmlns="" id="{00000000-0008-0000-1500-000003000000}"/>
            </a:ext>
          </a:extLst>
        </xdr:cNvPr>
        <xdr:cNvPicPr>
          <a:picLocks noChangeAspect="1"/>
        </xdr:cNvPicPr>
      </xdr:nvPicPr>
      <xdr:blipFill>
        <a:blip xmlns:r="http://schemas.openxmlformats.org/officeDocument/2006/relationships" r:embed="rId1" cstate="print"/>
        <a:stretch>
          <a:fillRect/>
        </a:stretch>
      </xdr:blipFill>
      <xdr:spPr>
        <a:xfrm>
          <a:off x="2731670" y="1943100"/>
          <a:ext cx="6755230" cy="4400550"/>
        </a:xfrm>
        <a:prstGeom prst="rect">
          <a:avLst/>
        </a:prstGeom>
      </xdr:spPr>
    </xdr:pic>
    <xdr:clientData/>
  </xdr:twoCellAnchor>
  <xdr:twoCellAnchor editAs="oneCell">
    <xdr:from>
      <xdr:col>0</xdr:col>
      <xdr:colOff>76200</xdr:colOff>
      <xdr:row>0</xdr:row>
      <xdr:rowOff>0</xdr:rowOff>
    </xdr:from>
    <xdr:to>
      <xdr:col>1</xdr:col>
      <xdr:colOff>895350</xdr:colOff>
      <xdr:row>4</xdr:row>
      <xdr:rowOff>86268</xdr:rowOff>
    </xdr:to>
    <xdr:pic>
      <xdr:nvPicPr>
        <xdr:cNvPr id="5" name="Imatge 3" descr="logo FBCNFP millor resolució.jpg">
          <a:extLst>
            <a:ext uri="{FF2B5EF4-FFF2-40B4-BE49-F238E27FC236}">
              <a16:creationId xmlns:a16="http://schemas.microsoft.com/office/drawing/2014/main" xmlns="" id="{3DC923D5-8686-43A4-ACEB-C71C3E2BA9F2}"/>
            </a:ext>
          </a:extLst>
        </xdr:cNvPr>
        <xdr:cNvPicPr>
          <a:picLocks noChangeAspect="1"/>
        </xdr:cNvPicPr>
      </xdr:nvPicPr>
      <xdr:blipFill>
        <a:blip xmlns:r="http://schemas.openxmlformats.org/officeDocument/2006/relationships" r:embed="rId2" cstate="print"/>
        <a:stretch>
          <a:fillRect/>
        </a:stretch>
      </xdr:blipFill>
      <xdr:spPr>
        <a:xfrm>
          <a:off x="76200" y="0"/>
          <a:ext cx="914400" cy="8482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314325</xdr:colOff>
      <xdr:row>9</xdr:row>
      <xdr:rowOff>114300</xdr:rowOff>
    </xdr:from>
    <xdr:to>
      <xdr:col>13</xdr:col>
      <xdr:colOff>9525</xdr:colOff>
      <xdr:row>17</xdr:row>
      <xdr:rowOff>266700</xdr:rowOff>
    </xdr:to>
    <xdr:grpSp>
      <xdr:nvGrpSpPr>
        <xdr:cNvPr id="2" name="Grupo 1">
          <a:extLst>
            <a:ext uri="{FF2B5EF4-FFF2-40B4-BE49-F238E27FC236}">
              <a16:creationId xmlns:a16="http://schemas.microsoft.com/office/drawing/2014/main" xmlns="" id="{54E36584-F31B-43B5-AF9C-6BE3802457F0}"/>
            </a:ext>
          </a:extLst>
        </xdr:cNvPr>
        <xdr:cNvGrpSpPr/>
      </xdr:nvGrpSpPr>
      <xdr:grpSpPr>
        <a:xfrm>
          <a:off x="3810000" y="1876425"/>
          <a:ext cx="4572000" cy="2743200"/>
          <a:chOff x="3810000" y="1876425"/>
          <a:chExt cx="4572000" cy="2743200"/>
        </a:xfrm>
      </xdr:grpSpPr>
      <xdr:graphicFrame macro="">
        <xdr:nvGraphicFramePr>
          <xdr:cNvPr id="3" name="Gràfic 2">
            <a:extLst>
              <a:ext uri="{FF2B5EF4-FFF2-40B4-BE49-F238E27FC236}">
                <a16:creationId xmlns:a16="http://schemas.microsoft.com/office/drawing/2014/main" xmlns="" id="{00000000-0008-0000-1600-000003000000}"/>
              </a:ext>
            </a:extLst>
          </xdr:cNvPr>
          <xdr:cNvGraphicFramePr/>
        </xdr:nvGraphicFramePr>
        <xdr:xfrm>
          <a:off x="3810000" y="1876425"/>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8" name="Connector recte 7">
            <a:extLst>
              <a:ext uri="{FF2B5EF4-FFF2-40B4-BE49-F238E27FC236}">
                <a16:creationId xmlns:a16="http://schemas.microsoft.com/office/drawing/2014/main" xmlns="" id="{00000000-0008-0000-1600-000008000000}"/>
              </a:ext>
            </a:extLst>
          </xdr:cNvPr>
          <xdr:cNvCxnSpPr/>
        </xdr:nvCxnSpPr>
        <xdr:spPr>
          <a:xfrm flipV="1">
            <a:off x="6923617" y="2021417"/>
            <a:ext cx="0" cy="1635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275167</xdr:colOff>
      <xdr:row>9</xdr:row>
      <xdr:rowOff>243411</xdr:rowOff>
    </xdr:from>
    <xdr:to>
      <xdr:col>7</xdr:col>
      <xdr:colOff>206375</xdr:colOff>
      <xdr:row>10</xdr:row>
      <xdr:rowOff>121702</xdr:rowOff>
    </xdr:to>
    <xdr:sp macro="" textlink="">
      <xdr:nvSpPr>
        <xdr:cNvPr id="9" name="QuadreDeText 8">
          <a:extLst>
            <a:ext uri="{FF2B5EF4-FFF2-40B4-BE49-F238E27FC236}">
              <a16:creationId xmlns:a16="http://schemas.microsoft.com/office/drawing/2014/main" xmlns="" id="{00000000-0008-0000-1600-000009000000}"/>
            </a:ext>
          </a:extLst>
        </xdr:cNvPr>
        <xdr:cNvSpPr txBox="1"/>
      </xdr:nvSpPr>
      <xdr:spPr>
        <a:xfrm>
          <a:off x="4286250" y="2196036"/>
          <a:ext cx="539750"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ca-ES" sz="1100"/>
            <a:t>PQPI</a:t>
          </a:r>
        </a:p>
      </xdr:txBody>
    </xdr:sp>
    <xdr:clientData/>
  </xdr:twoCellAnchor>
  <xdr:twoCellAnchor>
    <xdr:from>
      <xdr:col>10</xdr:col>
      <xdr:colOff>443441</xdr:colOff>
      <xdr:row>9</xdr:row>
      <xdr:rowOff>258227</xdr:rowOff>
    </xdr:from>
    <xdr:to>
      <xdr:col>11</xdr:col>
      <xdr:colOff>374649</xdr:colOff>
      <xdr:row>10</xdr:row>
      <xdr:rowOff>136518</xdr:rowOff>
    </xdr:to>
    <xdr:sp macro="" textlink="">
      <xdr:nvSpPr>
        <xdr:cNvPr id="10" name="QuadreDeText 9">
          <a:extLst>
            <a:ext uri="{FF2B5EF4-FFF2-40B4-BE49-F238E27FC236}">
              <a16:creationId xmlns:a16="http://schemas.microsoft.com/office/drawing/2014/main" xmlns="" id="{00000000-0008-0000-1600-00000A000000}"/>
            </a:ext>
          </a:extLst>
        </xdr:cNvPr>
        <xdr:cNvSpPr txBox="1"/>
      </xdr:nvSpPr>
      <xdr:spPr>
        <a:xfrm>
          <a:off x="6888691" y="2210852"/>
          <a:ext cx="539750"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ca-ES" sz="1100"/>
            <a:t>PFI</a:t>
          </a:r>
        </a:p>
      </xdr:txBody>
    </xdr:sp>
    <xdr:clientData/>
  </xdr:twoCellAnchor>
  <xdr:twoCellAnchor editAs="oneCell">
    <xdr:from>
      <xdr:col>0</xdr:col>
      <xdr:colOff>76200</xdr:colOff>
      <xdr:row>0</xdr:row>
      <xdr:rowOff>0</xdr:rowOff>
    </xdr:from>
    <xdr:to>
      <xdr:col>1</xdr:col>
      <xdr:colOff>904875</xdr:colOff>
      <xdr:row>4</xdr:row>
      <xdr:rowOff>86268</xdr:rowOff>
    </xdr:to>
    <xdr:pic>
      <xdr:nvPicPr>
        <xdr:cNvPr id="7" name="Imatge 3" descr="logo FBCNFP millor resolució.jpg">
          <a:extLst>
            <a:ext uri="{FF2B5EF4-FFF2-40B4-BE49-F238E27FC236}">
              <a16:creationId xmlns:a16="http://schemas.microsoft.com/office/drawing/2014/main" xmlns="" id="{4E67080C-DEB3-48F5-80EF-127AFA211AFC}"/>
            </a:ext>
          </a:extLst>
        </xdr:cNvPr>
        <xdr:cNvPicPr>
          <a:picLocks noChangeAspect="1"/>
        </xdr:cNvPicPr>
      </xdr:nvPicPr>
      <xdr:blipFill>
        <a:blip xmlns:r="http://schemas.openxmlformats.org/officeDocument/2006/relationships" r:embed="rId2" cstate="print"/>
        <a:stretch>
          <a:fillRect/>
        </a:stretch>
      </xdr:blipFill>
      <xdr:spPr>
        <a:xfrm>
          <a:off x="76200" y="0"/>
          <a:ext cx="914400" cy="8482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133350</xdr:colOff>
      <xdr:row>3</xdr:row>
      <xdr:rowOff>171993</xdr:rowOff>
    </xdr:to>
    <xdr:pic>
      <xdr:nvPicPr>
        <xdr:cNvPr id="3" name="Imatge 3" descr="logo FBCNFP millor resolució.jpg">
          <a:extLst>
            <a:ext uri="{FF2B5EF4-FFF2-40B4-BE49-F238E27FC236}">
              <a16:creationId xmlns:a16="http://schemas.microsoft.com/office/drawing/2014/main" xmlns="" id="{48B205EA-B420-4FA1-96F5-1041A3FBFBE5}"/>
            </a:ext>
          </a:extLst>
        </xdr:cNvPr>
        <xdr:cNvPicPr>
          <a:picLocks noChangeAspect="1"/>
        </xdr:cNvPicPr>
      </xdr:nvPicPr>
      <xdr:blipFill>
        <a:blip xmlns:r="http://schemas.openxmlformats.org/officeDocument/2006/relationships" r:embed="rId1" cstate="print"/>
        <a:stretch>
          <a:fillRect/>
        </a:stretch>
      </xdr:blipFill>
      <xdr:spPr>
        <a:xfrm>
          <a:off x="76200" y="0"/>
          <a:ext cx="914400" cy="743493"/>
        </a:xfrm>
        <a:prstGeom prst="rect">
          <a:avLst/>
        </a:prstGeom>
      </xdr:spPr>
    </xdr:pic>
    <xdr:clientData/>
  </xdr:twoCellAnchor>
  <xdr:twoCellAnchor>
    <xdr:from>
      <xdr:col>6</xdr:col>
      <xdr:colOff>557212</xdr:colOff>
      <xdr:row>7</xdr:row>
      <xdr:rowOff>109537</xdr:rowOff>
    </xdr:from>
    <xdr:to>
      <xdr:col>12</xdr:col>
      <xdr:colOff>557212</xdr:colOff>
      <xdr:row>18</xdr:row>
      <xdr:rowOff>128587</xdr:rowOff>
    </xdr:to>
    <xdr:graphicFrame macro="">
      <xdr:nvGraphicFramePr>
        <xdr:cNvPr id="4" name="Gráfico 3">
          <a:extLst>
            <a:ext uri="{FF2B5EF4-FFF2-40B4-BE49-F238E27FC236}">
              <a16:creationId xmlns:a16="http://schemas.microsoft.com/office/drawing/2014/main" xmlns="" id="{BD491D48-0019-4456-A8CA-2FF59C588B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1619250</xdr:colOff>
      <xdr:row>0</xdr:row>
      <xdr:rowOff>114300</xdr:rowOff>
    </xdr:from>
    <xdr:to>
      <xdr:col>1</xdr:col>
      <xdr:colOff>914400</xdr:colOff>
      <xdr:row>5</xdr:row>
      <xdr:rowOff>10068</xdr:rowOff>
    </xdr:to>
    <xdr:pic>
      <xdr:nvPicPr>
        <xdr:cNvPr id="3" name="Imatge 3" descr="logo FBCNFP millor resolució.jpg">
          <a:extLst>
            <a:ext uri="{FF2B5EF4-FFF2-40B4-BE49-F238E27FC236}">
              <a16:creationId xmlns:a16="http://schemas.microsoft.com/office/drawing/2014/main" xmlns="" id="{71D85ED3-872F-438C-8CFA-4DF38017B973}"/>
            </a:ext>
          </a:extLst>
        </xdr:cNvPr>
        <xdr:cNvPicPr>
          <a:picLocks noChangeAspect="1"/>
        </xdr:cNvPicPr>
      </xdr:nvPicPr>
      <xdr:blipFill>
        <a:blip xmlns:r="http://schemas.openxmlformats.org/officeDocument/2006/relationships" r:embed="rId1" cstate="print"/>
        <a:stretch>
          <a:fillRect/>
        </a:stretch>
      </xdr:blipFill>
      <xdr:spPr>
        <a:xfrm>
          <a:off x="1619250" y="114300"/>
          <a:ext cx="914400" cy="848268"/>
        </a:xfrm>
        <a:prstGeom prst="rect">
          <a:avLst/>
        </a:prstGeom>
      </xdr:spPr>
    </xdr:pic>
    <xdr:clientData/>
  </xdr:twoCellAnchor>
  <xdr:twoCellAnchor>
    <xdr:from>
      <xdr:col>5</xdr:col>
      <xdr:colOff>447675</xdr:colOff>
      <xdr:row>7</xdr:row>
      <xdr:rowOff>176212</xdr:rowOff>
    </xdr:from>
    <xdr:to>
      <xdr:col>13</xdr:col>
      <xdr:colOff>371475</xdr:colOff>
      <xdr:row>15</xdr:row>
      <xdr:rowOff>109537</xdr:rowOff>
    </xdr:to>
    <xdr:graphicFrame macro="">
      <xdr:nvGraphicFramePr>
        <xdr:cNvPr id="4" name="Gráfico 3">
          <a:extLst>
            <a:ext uri="{FF2B5EF4-FFF2-40B4-BE49-F238E27FC236}">
              <a16:creationId xmlns:a16="http://schemas.microsoft.com/office/drawing/2014/main" xmlns="" id="{26774D21-2CF0-430E-853F-005328963A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1619250</xdr:colOff>
      <xdr:row>0</xdr:row>
      <xdr:rowOff>114300</xdr:rowOff>
    </xdr:from>
    <xdr:to>
      <xdr:col>1</xdr:col>
      <xdr:colOff>914400</xdr:colOff>
      <xdr:row>5</xdr:row>
      <xdr:rowOff>543</xdr:rowOff>
    </xdr:to>
    <xdr:pic>
      <xdr:nvPicPr>
        <xdr:cNvPr id="4" name="Imatge 3" descr="logo FBCNFP millor resolució.jpg">
          <a:extLst>
            <a:ext uri="{FF2B5EF4-FFF2-40B4-BE49-F238E27FC236}">
              <a16:creationId xmlns:a16="http://schemas.microsoft.com/office/drawing/2014/main" xmlns="" id="{0F55C34F-646C-48DE-B952-65577262107D}"/>
            </a:ext>
          </a:extLst>
        </xdr:cNvPr>
        <xdr:cNvPicPr>
          <a:picLocks noChangeAspect="1"/>
        </xdr:cNvPicPr>
      </xdr:nvPicPr>
      <xdr:blipFill>
        <a:blip xmlns:r="http://schemas.openxmlformats.org/officeDocument/2006/relationships" r:embed="rId1" cstate="print"/>
        <a:stretch>
          <a:fillRect/>
        </a:stretch>
      </xdr:blipFill>
      <xdr:spPr>
        <a:xfrm>
          <a:off x="85725" y="114300"/>
          <a:ext cx="914400" cy="8482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1619250</xdr:colOff>
      <xdr:row>0</xdr:row>
      <xdr:rowOff>114300</xdr:rowOff>
    </xdr:from>
    <xdr:to>
      <xdr:col>1</xdr:col>
      <xdr:colOff>914400</xdr:colOff>
      <xdr:row>5</xdr:row>
      <xdr:rowOff>10068</xdr:rowOff>
    </xdr:to>
    <xdr:pic>
      <xdr:nvPicPr>
        <xdr:cNvPr id="5" name="Imatge 3" descr="logo FBCNFP millor resolució.jpg">
          <a:extLst>
            <a:ext uri="{FF2B5EF4-FFF2-40B4-BE49-F238E27FC236}">
              <a16:creationId xmlns:a16="http://schemas.microsoft.com/office/drawing/2014/main" xmlns="" id="{E306AE17-57E9-495E-A070-FA3044AF0FDE}"/>
            </a:ext>
          </a:extLst>
        </xdr:cNvPr>
        <xdr:cNvPicPr>
          <a:picLocks noChangeAspect="1"/>
        </xdr:cNvPicPr>
      </xdr:nvPicPr>
      <xdr:blipFill>
        <a:blip xmlns:r="http://schemas.openxmlformats.org/officeDocument/2006/relationships" r:embed="rId1" cstate="print"/>
        <a:stretch>
          <a:fillRect/>
        </a:stretch>
      </xdr:blipFill>
      <xdr:spPr>
        <a:xfrm>
          <a:off x="85725" y="114300"/>
          <a:ext cx="914400" cy="848268"/>
        </a:xfrm>
        <a:prstGeom prst="rect">
          <a:avLst/>
        </a:prstGeom>
      </xdr:spPr>
    </xdr:pic>
    <xdr:clientData/>
  </xdr:twoCellAnchor>
  <xdr:twoCellAnchor editAs="oneCell">
    <xdr:from>
      <xdr:col>6</xdr:col>
      <xdr:colOff>466725</xdr:colOff>
      <xdr:row>7</xdr:row>
      <xdr:rowOff>76200</xdr:rowOff>
    </xdr:from>
    <xdr:to>
      <xdr:col>15</xdr:col>
      <xdr:colOff>49630</xdr:colOff>
      <xdr:row>14</xdr:row>
      <xdr:rowOff>285750</xdr:rowOff>
    </xdr:to>
    <xdr:pic>
      <xdr:nvPicPr>
        <xdr:cNvPr id="6" name="Imagen 5">
          <a:extLst>
            <a:ext uri="{FF2B5EF4-FFF2-40B4-BE49-F238E27FC236}">
              <a16:creationId xmlns:a16="http://schemas.microsoft.com/office/drawing/2014/main" xmlns="" id="{53EEA25D-C260-4925-AB44-C1D038064A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705350" y="1695450"/>
          <a:ext cx="5069305" cy="27432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7:L21"/>
  <sheetViews>
    <sheetView tabSelected="1" workbookViewId="0">
      <selection activeCell="E20" sqref="E20"/>
    </sheetView>
  </sheetViews>
  <sheetFormatPr defaultColWidth="9.140625" defaultRowHeight="15"/>
  <cols>
    <col min="1" max="1" width="6" style="1" customWidth="1"/>
    <col min="2" max="2" width="4.28515625" style="1" customWidth="1"/>
    <col min="3" max="16384" width="9.140625" style="1"/>
  </cols>
  <sheetData>
    <row r="7" spans="1:12">
      <c r="C7" s="12"/>
      <c r="D7" s="12"/>
      <c r="E7" s="12"/>
      <c r="F7" s="12"/>
      <c r="G7" s="12"/>
      <c r="H7" s="12"/>
      <c r="I7" s="12"/>
      <c r="J7" s="12"/>
      <c r="K7" s="12"/>
    </row>
    <row r="8" spans="1:12" ht="15.75" thickBot="1">
      <c r="C8" s="31"/>
      <c r="D8" s="31"/>
      <c r="E8" s="31"/>
      <c r="F8" s="31"/>
      <c r="G8" s="31"/>
      <c r="H8" s="31"/>
      <c r="I8" s="31"/>
      <c r="J8" s="31"/>
      <c r="K8" s="31"/>
    </row>
    <row r="9" spans="1:12" ht="15" customHeight="1">
      <c r="C9" s="32"/>
      <c r="D9" s="32"/>
      <c r="E9" s="32"/>
      <c r="F9" s="32"/>
      <c r="G9" s="33"/>
      <c r="H9" s="34"/>
      <c r="I9" s="34"/>
      <c r="J9" s="35"/>
      <c r="K9" s="35"/>
    </row>
    <row r="10" spans="1:12" ht="31.5" customHeight="1">
      <c r="A10" s="36"/>
      <c r="B10" s="36"/>
      <c r="C10" s="105" t="s">
        <v>207</v>
      </c>
      <c r="D10" s="105"/>
      <c r="E10" s="105"/>
      <c r="F10" s="105"/>
      <c r="G10" s="105"/>
      <c r="H10" s="105"/>
      <c r="I10" s="105"/>
      <c r="J10" s="105"/>
      <c r="K10" s="105"/>
      <c r="L10" s="36"/>
    </row>
    <row r="11" spans="1:12" ht="31.5" customHeight="1">
      <c r="A11" s="36"/>
      <c r="B11" s="36"/>
      <c r="C11" s="105"/>
      <c r="D11" s="105"/>
      <c r="E11" s="105"/>
      <c r="F11" s="105"/>
      <c r="G11" s="105"/>
      <c r="H11" s="105"/>
      <c r="I11" s="105"/>
      <c r="J11" s="105"/>
      <c r="K11" s="105"/>
      <c r="L11" s="36"/>
    </row>
    <row r="12" spans="1:12" ht="79.5" customHeight="1">
      <c r="A12" s="36"/>
      <c r="B12" s="36"/>
      <c r="C12" s="105"/>
      <c r="D12" s="105"/>
      <c r="E12" s="105"/>
      <c r="F12" s="105"/>
      <c r="G12" s="105"/>
      <c r="H12" s="105"/>
      <c r="I12" s="105"/>
      <c r="J12" s="105"/>
      <c r="K12" s="105"/>
      <c r="L12" s="36"/>
    </row>
    <row r="13" spans="1:12" ht="15.75" thickBot="1">
      <c r="A13" s="36"/>
      <c r="B13" s="36"/>
      <c r="C13" s="37"/>
      <c r="D13" s="37"/>
      <c r="E13" s="37"/>
      <c r="F13" s="37"/>
      <c r="G13" s="38"/>
      <c r="H13" s="38"/>
      <c r="I13" s="38"/>
      <c r="J13" s="39"/>
      <c r="K13" s="39"/>
      <c r="L13" s="36"/>
    </row>
    <row r="14" spans="1:12">
      <c r="A14" s="36"/>
      <c r="B14" s="36"/>
      <c r="C14" s="40"/>
      <c r="D14" s="40"/>
      <c r="E14" s="40"/>
      <c r="F14" s="40"/>
      <c r="G14" s="41"/>
      <c r="H14" s="41"/>
      <c r="I14" s="41"/>
      <c r="J14" s="36"/>
      <c r="K14" s="36"/>
      <c r="L14" s="36"/>
    </row>
    <row r="15" spans="1:12">
      <c r="A15" s="36"/>
      <c r="B15" s="36"/>
      <c r="C15" s="40"/>
      <c r="D15" s="40"/>
      <c r="E15" s="40"/>
      <c r="F15" s="40"/>
      <c r="G15" s="41"/>
      <c r="H15" s="41"/>
      <c r="I15" s="41"/>
      <c r="J15" s="36"/>
      <c r="K15" s="36"/>
      <c r="L15" s="36"/>
    </row>
    <row r="16" spans="1:12" ht="110.25" customHeight="1">
      <c r="A16" s="36"/>
      <c r="B16" s="42"/>
      <c r="C16" s="106" t="s">
        <v>208</v>
      </c>
      <c r="D16" s="107"/>
      <c r="E16" s="107"/>
      <c r="F16" s="107"/>
      <c r="G16" s="107"/>
      <c r="H16" s="107"/>
      <c r="I16" s="107"/>
      <c r="J16" s="107"/>
      <c r="K16" s="107"/>
      <c r="L16" s="36"/>
    </row>
    <row r="17" spans="2:11" ht="26.25">
      <c r="B17" s="42"/>
      <c r="C17" s="43"/>
      <c r="D17" s="43"/>
      <c r="E17" s="43"/>
      <c r="F17" s="44"/>
      <c r="G17" s="45"/>
      <c r="H17" s="45"/>
      <c r="I17" s="45"/>
      <c r="J17" s="12"/>
      <c r="K17" s="12"/>
    </row>
    <row r="18" spans="2:11" ht="26.25">
      <c r="B18" s="42"/>
      <c r="C18" s="46"/>
      <c r="D18" s="46"/>
      <c r="E18" s="46"/>
      <c r="F18" s="12"/>
      <c r="G18" s="12"/>
      <c r="H18" s="12"/>
      <c r="I18" s="12"/>
      <c r="J18" s="12"/>
      <c r="K18" s="12"/>
    </row>
    <row r="19" spans="2:11" ht="26.25">
      <c r="B19" s="42"/>
      <c r="C19" s="42"/>
      <c r="D19" s="42"/>
      <c r="E19" s="42"/>
    </row>
    <row r="20" spans="2:11" ht="26.25">
      <c r="B20" s="42"/>
      <c r="C20" s="42"/>
      <c r="D20" s="42"/>
      <c r="E20" s="42"/>
      <c r="G20" s="108"/>
      <c r="H20" s="108"/>
      <c r="I20" s="108"/>
    </row>
    <row r="21" spans="2:11">
      <c r="G21" s="108"/>
      <c r="H21" s="108"/>
      <c r="I21" s="108"/>
    </row>
  </sheetData>
  <sheetProtection password="CC3D" sheet="1" objects="1" scenarios="1"/>
  <mergeCells count="3">
    <mergeCell ref="C10:K12"/>
    <mergeCell ref="C16:K16"/>
    <mergeCell ref="G20:I2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B1:M21"/>
  <sheetViews>
    <sheetView topLeftCell="A4" workbookViewId="0">
      <selection activeCell="B20" sqref="B20:M21"/>
    </sheetView>
  </sheetViews>
  <sheetFormatPr defaultColWidth="9.140625" defaultRowHeight="15"/>
  <cols>
    <col min="1" max="1" width="1.140625" style="11" customWidth="1"/>
    <col min="2" max="2" width="29.28515625" style="11" bestFit="1" customWidth="1"/>
    <col min="3" max="5" width="13.5703125" style="11" customWidth="1"/>
    <col min="6" max="16384" width="9.140625" style="11"/>
  </cols>
  <sheetData>
    <row r="1" spans="2:13" s="1" customFormat="1"/>
    <row r="2" spans="2:13" s="1" customFormat="1"/>
    <row r="3" spans="2:13" s="1" customFormat="1">
      <c r="M3" s="51" t="s">
        <v>26</v>
      </c>
    </row>
    <row r="4" spans="2:13" s="1" customFormat="1"/>
    <row r="5" spans="2:13" s="1" customFormat="1">
      <c r="C5" s="2"/>
    </row>
    <row r="6" spans="2:13" s="1" customFormat="1">
      <c r="C6" s="2"/>
    </row>
    <row r="7" spans="2:13" s="1" customFormat="1" ht="18.75">
      <c r="B7" s="7" t="s">
        <v>250</v>
      </c>
      <c r="C7" s="6"/>
      <c r="D7" s="6"/>
      <c r="E7" s="6"/>
      <c r="F7" s="6"/>
      <c r="G7" s="6"/>
      <c r="H7" s="6"/>
      <c r="I7" s="6"/>
      <c r="J7" s="6"/>
      <c r="K7" s="6"/>
      <c r="L7" s="6"/>
      <c r="M7" s="6"/>
    </row>
    <row r="9" spans="2:13" ht="28.5" customHeight="1">
      <c r="B9" s="75" t="s">
        <v>234</v>
      </c>
      <c r="C9" s="76" t="s">
        <v>194</v>
      </c>
      <c r="D9" s="76" t="s">
        <v>195</v>
      </c>
      <c r="E9" s="76" t="s">
        <v>175</v>
      </c>
    </row>
    <row r="10" spans="2:13" ht="21.75" customHeight="1">
      <c r="B10" s="90" t="s">
        <v>27</v>
      </c>
      <c r="C10" s="97">
        <v>499</v>
      </c>
      <c r="D10" s="97">
        <v>1092</v>
      </c>
      <c r="E10" s="97">
        <v>1591</v>
      </c>
    </row>
    <row r="11" spans="2:13" ht="21.75" customHeight="1">
      <c r="B11" s="91" t="s">
        <v>191</v>
      </c>
      <c r="C11" s="98">
        <v>1147</v>
      </c>
      <c r="D11" s="98">
        <v>3746</v>
      </c>
      <c r="E11" s="98">
        <v>4893</v>
      </c>
    </row>
    <row r="12" spans="2:13" ht="21.75" customHeight="1">
      <c r="B12" s="92" t="s">
        <v>187</v>
      </c>
      <c r="C12" s="99">
        <v>826</v>
      </c>
      <c r="D12" s="99">
        <v>2466</v>
      </c>
      <c r="E12" s="99">
        <v>3292</v>
      </c>
    </row>
    <row r="13" spans="2:13" ht="21.75" customHeight="1">
      <c r="B13" s="93" t="s">
        <v>232</v>
      </c>
      <c r="C13" s="87"/>
      <c r="D13" s="87"/>
      <c r="E13" s="87"/>
      <c r="F13" s="56"/>
    </row>
    <row r="14" spans="2:13" ht="21.75" customHeight="1">
      <c r="B14" s="94" t="s">
        <v>27</v>
      </c>
      <c r="C14" s="88">
        <f>C10/E10</f>
        <v>0.31363922061596478</v>
      </c>
      <c r="D14" s="88">
        <f>D10/E10</f>
        <v>0.68636077938403517</v>
      </c>
      <c r="E14" s="88">
        <f>E10/E10</f>
        <v>1</v>
      </c>
      <c r="F14" s="64"/>
    </row>
    <row r="15" spans="2:13" ht="21.75" customHeight="1">
      <c r="B15" s="95" t="s">
        <v>191</v>
      </c>
      <c r="C15" s="88">
        <f t="shared" ref="C15:C16" si="0">C11/E11</f>
        <v>0.23441651338647046</v>
      </c>
      <c r="D15" s="88">
        <f t="shared" ref="D15:D16" si="1">D11/E11</f>
        <v>0.76558348661352948</v>
      </c>
      <c r="E15" s="88">
        <f t="shared" ref="E15:E16" si="2">E11/E11</f>
        <v>1</v>
      </c>
      <c r="F15" s="64"/>
    </row>
    <row r="16" spans="2:13" ht="21.75" customHeight="1">
      <c r="B16" s="96" t="s">
        <v>187</v>
      </c>
      <c r="C16" s="89">
        <f t="shared" si="0"/>
        <v>0.2509113001215067</v>
      </c>
      <c r="D16" s="89">
        <f t="shared" si="1"/>
        <v>0.74908869987849336</v>
      </c>
      <c r="E16" s="89">
        <f t="shared" si="2"/>
        <v>1</v>
      </c>
      <c r="F16" s="72"/>
      <c r="G16" s="6"/>
      <c r="H16" s="6"/>
      <c r="I16" s="6"/>
      <c r="J16" s="6"/>
      <c r="K16" s="6"/>
      <c r="L16" s="6"/>
      <c r="M16" s="6"/>
    </row>
    <row r="17" spans="2:13">
      <c r="B17" s="11" t="s">
        <v>227</v>
      </c>
    </row>
    <row r="19" spans="2:13" s="1" customFormat="1" ht="23.25" customHeight="1">
      <c r="B19" s="53" t="s">
        <v>225</v>
      </c>
      <c r="C19" s="54"/>
      <c r="D19" s="54"/>
      <c r="E19" s="54"/>
      <c r="F19" s="54"/>
      <c r="G19" s="54"/>
      <c r="H19" s="54"/>
      <c r="I19" s="54"/>
      <c r="J19" s="54"/>
      <c r="K19" s="54"/>
      <c r="L19" s="54"/>
      <c r="M19" s="55"/>
    </row>
    <row r="20" spans="2:13" s="1" customFormat="1" ht="63.75" customHeight="1">
      <c r="B20" s="112" t="s">
        <v>337</v>
      </c>
      <c r="C20" s="113"/>
      <c r="D20" s="113"/>
      <c r="E20" s="113"/>
      <c r="F20" s="113"/>
      <c r="G20" s="113"/>
      <c r="H20" s="113"/>
      <c r="I20" s="113"/>
      <c r="J20" s="113"/>
      <c r="K20" s="113"/>
      <c r="L20" s="113"/>
      <c r="M20" s="114"/>
    </row>
    <row r="21" spans="2:13" s="1" customFormat="1" ht="11.25" customHeight="1">
      <c r="B21" s="109"/>
      <c r="C21" s="110"/>
      <c r="D21" s="110"/>
      <c r="E21" s="110"/>
      <c r="F21" s="110"/>
      <c r="G21" s="110"/>
      <c r="H21" s="110"/>
      <c r="I21" s="110"/>
      <c r="J21" s="110"/>
      <c r="K21" s="110"/>
      <c r="L21" s="110"/>
      <c r="M21" s="111"/>
    </row>
  </sheetData>
  <sheetProtection password="CC3D" sheet="1" objects="1" scenarios="1"/>
  <mergeCells count="1">
    <mergeCell ref="B20:M21"/>
  </mergeCells>
  <hyperlinks>
    <hyperlink ref="M3" location="'Índex '!A1" display="Tornar a l'índex"/>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3:N35"/>
  <sheetViews>
    <sheetView topLeftCell="A8" workbookViewId="0">
      <selection activeCell="P32" sqref="P32"/>
    </sheetView>
  </sheetViews>
  <sheetFormatPr defaultColWidth="9.140625" defaultRowHeight="15"/>
  <cols>
    <col min="1" max="1" width="1.28515625" style="1" customWidth="1"/>
    <col min="2" max="16384" width="9.140625" style="1"/>
  </cols>
  <sheetData>
    <row r="3" spans="2:14">
      <c r="M3" s="51"/>
      <c r="N3" s="51" t="s">
        <v>26</v>
      </c>
    </row>
    <row r="5" spans="2:14">
      <c r="C5" s="2"/>
    </row>
    <row r="6" spans="2:14">
      <c r="C6" s="2"/>
    </row>
    <row r="7" spans="2:14" ht="18.75">
      <c r="B7" s="7" t="s">
        <v>242</v>
      </c>
      <c r="C7" s="6"/>
      <c r="D7" s="6"/>
      <c r="E7" s="6"/>
      <c r="F7" s="6"/>
      <c r="G7" s="6"/>
      <c r="H7" s="6"/>
      <c r="I7" s="6"/>
      <c r="J7" s="6"/>
      <c r="K7" s="6"/>
      <c r="L7" s="6"/>
      <c r="M7" s="6"/>
      <c r="N7" s="6"/>
    </row>
    <row r="30" spans="1:14">
      <c r="A30" s="6"/>
      <c r="B30" s="6"/>
      <c r="C30" s="6"/>
      <c r="D30" s="6"/>
      <c r="E30" s="6"/>
      <c r="F30" s="6"/>
      <c r="G30" s="6"/>
      <c r="H30" s="6"/>
      <c r="I30" s="6"/>
      <c r="J30" s="6"/>
      <c r="K30" s="6"/>
      <c r="L30" s="6"/>
      <c r="M30" s="6"/>
      <c r="N30" s="6"/>
    </row>
    <row r="31" spans="1:14">
      <c r="A31" s="1" t="s">
        <v>192</v>
      </c>
    </row>
    <row r="33" spans="2:14" ht="23.25" customHeight="1">
      <c r="B33" s="115" t="s">
        <v>225</v>
      </c>
      <c r="C33" s="116"/>
      <c r="D33" s="116"/>
      <c r="E33" s="116"/>
      <c r="F33" s="116"/>
      <c r="G33" s="116"/>
      <c r="H33" s="116"/>
      <c r="I33" s="116"/>
      <c r="J33" s="116"/>
      <c r="K33" s="116"/>
      <c r="L33" s="116"/>
      <c r="M33" s="116"/>
      <c r="N33" s="117"/>
    </row>
    <row r="34" spans="2:14" ht="99" customHeight="1">
      <c r="B34" s="112" t="s">
        <v>338</v>
      </c>
      <c r="C34" s="113"/>
      <c r="D34" s="113"/>
      <c r="E34" s="113"/>
      <c r="F34" s="113"/>
      <c r="G34" s="113"/>
      <c r="H34" s="113"/>
      <c r="I34" s="113"/>
      <c r="J34" s="113"/>
      <c r="K34" s="113"/>
      <c r="L34" s="113"/>
      <c r="M34" s="113"/>
      <c r="N34" s="114"/>
    </row>
    <row r="35" spans="2:14" ht="11.25" customHeight="1">
      <c r="B35" s="109"/>
      <c r="C35" s="110"/>
      <c r="D35" s="110"/>
      <c r="E35" s="110"/>
      <c r="F35" s="110"/>
      <c r="G35" s="110"/>
      <c r="H35" s="110"/>
      <c r="I35" s="110"/>
      <c r="J35" s="110"/>
      <c r="K35" s="110"/>
      <c r="L35" s="110"/>
      <c r="M35" s="110"/>
      <c r="N35" s="111"/>
    </row>
  </sheetData>
  <sheetProtection password="CC3D" sheet="1" objects="1" scenarios="1"/>
  <mergeCells count="2">
    <mergeCell ref="B33:N33"/>
    <mergeCell ref="B34:N35"/>
  </mergeCells>
  <hyperlinks>
    <hyperlink ref="N3" location="'Índex '!A1" display="Tornar a l'índex"/>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B3:N72"/>
  <sheetViews>
    <sheetView topLeftCell="A49" workbookViewId="0">
      <selection activeCell="B73" sqref="B73"/>
    </sheetView>
  </sheetViews>
  <sheetFormatPr defaultColWidth="9.140625" defaultRowHeight="15"/>
  <cols>
    <col min="1" max="1" width="1.85546875" style="1" customWidth="1"/>
    <col min="2" max="16384" width="9.140625" style="1"/>
  </cols>
  <sheetData>
    <row r="3" spans="2:14">
      <c r="M3" s="51" t="s">
        <v>26</v>
      </c>
    </row>
    <row r="5" spans="2:14">
      <c r="C5" s="2"/>
    </row>
    <row r="6" spans="2:14">
      <c r="C6" s="2"/>
    </row>
    <row r="7" spans="2:14" ht="18.75">
      <c r="B7" s="7" t="s">
        <v>247</v>
      </c>
      <c r="C7" s="6"/>
      <c r="D7" s="6"/>
      <c r="E7" s="6"/>
      <c r="F7" s="6"/>
      <c r="G7" s="6"/>
      <c r="H7" s="6"/>
      <c r="I7" s="6"/>
      <c r="J7" s="6"/>
      <c r="K7" s="6"/>
      <c r="L7" s="6"/>
      <c r="M7" s="6"/>
    </row>
    <row r="8" spans="2:14">
      <c r="B8" s="11"/>
      <c r="C8" s="11"/>
      <c r="D8" s="11"/>
      <c r="E8" s="11"/>
      <c r="F8" s="11"/>
      <c r="G8" s="11"/>
      <c r="H8" s="11"/>
      <c r="I8" s="11"/>
      <c r="J8" s="11"/>
      <c r="K8" s="11"/>
      <c r="L8" s="11"/>
      <c r="M8" s="11"/>
      <c r="N8" s="11"/>
    </row>
    <row r="9" spans="2:14">
      <c r="B9" s="3" t="s">
        <v>190</v>
      </c>
    </row>
    <row r="28" spans="2:13">
      <c r="L28" s="6"/>
      <c r="M28" s="6"/>
    </row>
    <row r="29" spans="2:13">
      <c r="B29" s="25" t="s">
        <v>191</v>
      </c>
      <c r="C29" s="22"/>
      <c r="D29" s="22"/>
      <c r="E29" s="22"/>
      <c r="F29" s="22"/>
      <c r="G29" s="22"/>
      <c r="H29" s="22"/>
      <c r="I29" s="22"/>
      <c r="J29" s="22"/>
      <c r="K29" s="22"/>
    </row>
    <row r="30" spans="2:13">
      <c r="B30" s="29"/>
      <c r="C30" s="11"/>
      <c r="D30" s="11"/>
      <c r="E30" s="11"/>
      <c r="F30" s="11"/>
      <c r="G30" s="11"/>
      <c r="H30" s="11"/>
      <c r="I30" s="11"/>
      <c r="J30" s="11"/>
      <c r="K30" s="11"/>
    </row>
    <row r="48" spans="12:13">
      <c r="L48" s="6"/>
      <c r="M48" s="6"/>
    </row>
    <row r="49" spans="2:11">
      <c r="B49" s="25" t="s">
        <v>187</v>
      </c>
      <c r="C49" s="22"/>
      <c r="D49" s="22"/>
      <c r="E49" s="22"/>
      <c r="F49" s="22"/>
      <c r="G49" s="22"/>
      <c r="H49" s="22"/>
      <c r="I49" s="22"/>
      <c r="J49" s="22"/>
      <c r="K49" s="22"/>
    </row>
    <row r="67" spans="2:14">
      <c r="B67" s="6"/>
      <c r="C67" s="6"/>
      <c r="D67" s="6"/>
      <c r="E67" s="6"/>
      <c r="F67" s="6"/>
      <c r="G67" s="6"/>
      <c r="H67" s="6"/>
      <c r="I67" s="6"/>
      <c r="J67" s="6"/>
      <c r="K67" s="6"/>
      <c r="L67" s="6"/>
      <c r="M67" s="6"/>
    </row>
    <row r="68" spans="2:14">
      <c r="B68" s="1" t="s">
        <v>233</v>
      </c>
    </row>
    <row r="70" spans="2:14" ht="23.25" customHeight="1">
      <c r="B70" s="115" t="s">
        <v>225</v>
      </c>
      <c r="C70" s="116"/>
      <c r="D70" s="116"/>
      <c r="E70" s="116"/>
      <c r="F70" s="116"/>
      <c r="G70" s="116"/>
      <c r="H70" s="116"/>
      <c r="I70" s="116"/>
      <c r="J70" s="116"/>
      <c r="K70" s="116"/>
      <c r="L70" s="116"/>
      <c r="M70" s="116"/>
      <c r="N70" s="117"/>
    </row>
    <row r="71" spans="2:14" ht="66.75" customHeight="1">
      <c r="B71" s="112" t="s">
        <v>339</v>
      </c>
      <c r="C71" s="113"/>
      <c r="D71" s="113"/>
      <c r="E71" s="113"/>
      <c r="F71" s="113"/>
      <c r="G71" s="113"/>
      <c r="H71" s="113"/>
      <c r="I71" s="113"/>
      <c r="J71" s="113"/>
      <c r="K71" s="113"/>
      <c r="L71" s="113"/>
      <c r="M71" s="113"/>
      <c r="N71" s="114"/>
    </row>
    <row r="72" spans="2:14" ht="11.25" customHeight="1">
      <c r="B72" s="109"/>
      <c r="C72" s="110"/>
      <c r="D72" s="110"/>
      <c r="E72" s="110"/>
      <c r="F72" s="110"/>
      <c r="G72" s="110"/>
      <c r="H72" s="110"/>
      <c r="I72" s="110"/>
      <c r="J72" s="110"/>
      <c r="K72" s="110"/>
      <c r="L72" s="110"/>
      <c r="M72" s="110"/>
      <c r="N72" s="111"/>
    </row>
  </sheetData>
  <sheetProtection password="CC3D" sheet="1" objects="1" scenarios="1"/>
  <mergeCells count="2">
    <mergeCell ref="B71:N72"/>
    <mergeCell ref="B70:N70"/>
  </mergeCells>
  <hyperlinks>
    <hyperlink ref="M3" location="'Índex '!A1" display="Tornar a l'índex"/>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B3:M35"/>
  <sheetViews>
    <sheetView topLeftCell="A10" workbookViewId="0">
      <selection activeCell="B36" sqref="B36"/>
    </sheetView>
  </sheetViews>
  <sheetFormatPr defaultColWidth="11.42578125" defaultRowHeight="15"/>
  <cols>
    <col min="1" max="1" width="1.28515625" style="1" customWidth="1"/>
    <col min="2" max="16384" width="11.42578125" style="1"/>
  </cols>
  <sheetData>
    <row r="3" spans="2:12">
      <c r="L3" s="51" t="s">
        <v>26</v>
      </c>
    </row>
    <row r="5" spans="2:12">
      <c r="C5" s="2"/>
    </row>
    <row r="6" spans="2:12">
      <c r="C6" s="2"/>
    </row>
    <row r="7" spans="2:12" ht="18.75">
      <c r="B7" s="7" t="s">
        <v>248</v>
      </c>
      <c r="C7" s="6"/>
      <c r="D7" s="6"/>
      <c r="E7" s="6"/>
      <c r="F7" s="6"/>
      <c r="G7" s="6"/>
      <c r="H7" s="6"/>
      <c r="I7" s="6"/>
      <c r="J7" s="6"/>
      <c r="K7" s="6"/>
      <c r="L7" s="6"/>
    </row>
    <row r="31" spans="2:12">
      <c r="B31" s="22" t="s">
        <v>233</v>
      </c>
      <c r="C31" s="22"/>
      <c r="D31" s="22"/>
      <c r="E31" s="22"/>
      <c r="F31" s="22"/>
      <c r="G31" s="22"/>
      <c r="H31" s="22"/>
      <c r="I31" s="22"/>
      <c r="J31" s="22"/>
      <c r="K31" s="22"/>
      <c r="L31" s="22"/>
    </row>
    <row r="33" spans="2:13" ht="23.25" customHeight="1">
      <c r="B33" s="115" t="s">
        <v>225</v>
      </c>
      <c r="C33" s="116"/>
      <c r="D33" s="116"/>
      <c r="E33" s="116"/>
      <c r="F33" s="116"/>
      <c r="G33" s="116"/>
      <c r="H33" s="116"/>
      <c r="I33" s="116"/>
      <c r="J33" s="116"/>
      <c r="K33" s="116"/>
      <c r="L33" s="116"/>
      <c r="M33" s="117"/>
    </row>
    <row r="34" spans="2:13" ht="66.75" customHeight="1">
      <c r="B34" s="112" t="s">
        <v>243</v>
      </c>
      <c r="C34" s="113"/>
      <c r="D34" s="113"/>
      <c r="E34" s="113"/>
      <c r="F34" s="113"/>
      <c r="G34" s="113"/>
      <c r="H34" s="113"/>
      <c r="I34" s="113"/>
      <c r="J34" s="113"/>
      <c r="K34" s="113"/>
      <c r="L34" s="113"/>
      <c r="M34" s="114"/>
    </row>
    <row r="35" spans="2:13" ht="60.75" customHeight="1">
      <c r="B35" s="109"/>
      <c r="C35" s="110"/>
      <c r="D35" s="110"/>
      <c r="E35" s="110"/>
      <c r="F35" s="110"/>
      <c r="G35" s="110"/>
      <c r="H35" s="110"/>
      <c r="I35" s="110"/>
      <c r="J35" s="110"/>
      <c r="K35" s="110"/>
      <c r="L35" s="110"/>
      <c r="M35" s="111"/>
    </row>
  </sheetData>
  <sheetProtection password="CC3D" sheet="1" objects="1" scenarios="1"/>
  <mergeCells count="2">
    <mergeCell ref="B33:M33"/>
    <mergeCell ref="B34:M35"/>
  </mergeCells>
  <hyperlinks>
    <hyperlink ref="L3" location="'Índex '!A1" display="Tornar a l'índex"/>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B1:I28"/>
  <sheetViews>
    <sheetView topLeftCell="A7" workbookViewId="0">
      <selection activeCell="J36" sqref="J36"/>
    </sheetView>
  </sheetViews>
  <sheetFormatPr defaultColWidth="11.42578125" defaultRowHeight="15"/>
  <cols>
    <col min="1" max="1" width="1.42578125" style="66" customWidth="1"/>
    <col min="2" max="2" width="51" style="66" customWidth="1"/>
    <col min="3" max="16384" width="11.42578125" style="66"/>
  </cols>
  <sheetData>
    <row r="1" spans="2:7" s="1" customFormat="1"/>
    <row r="2" spans="2:7" s="1" customFormat="1"/>
    <row r="3" spans="2:7" s="1" customFormat="1"/>
    <row r="4" spans="2:7" s="1" customFormat="1">
      <c r="G4" s="51" t="s">
        <v>26</v>
      </c>
    </row>
    <row r="5" spans="2:7" s="1" customFormat="1">
      <c r="C5" s="2"/>
    </row>
    <row r="6" spans="2:7" s="1" customFormat="1">
      <c r="C6" s="2"/>
    </row>
    <row r="7" spans="2:7" s="1" customFormat="1" ht="18.75">
      <c r="B7" s="7" t="s">
        <v>254</v>
      </c>
      <c r="C7" s="6"/>
      <c r="D7" s="6"/>
      <c r="E7" s="6"/>
      <c r="F7" s="6"/>
      <c r="G7" s="6"/>
    </row>
    <row r="9" spans="2:7">
      <c r="B9" s="52" t="s">
        <v>234</v>
      </c>
      <c r="C9" s="84" t="s">
        <v>239</v>
      </c>
      <c r="D9" s="84" t="s">
        <v>240</v>
      </c>
      <c r="E9" s="84" t="s">
        <v>24</v>
      </c>
      <c r="F9" s="67"/>
    </row>
    <row r="10" spans="2:7">
      <c r="B10" s="79" t="s">
        <v>27</v>
      </c>
      <c r="C10" s="80"/>
      <c r="D10" s="80"/>
      <c r="E10" s="80"/>
    </row>
    <row r="11" spans="2:7">
      <c r="B11" s="82" t="s">
        <v>251</v>
      </c>
      <c r="C11" s="100">
        <v>289</v>
      </c>
      <c r="D11" s="100">
        <v>712</v>
      </c>
      <c r="E11" s="100">
        <v>1001</v>
      </c>
      <c r="F11" s="78">
        <v>0.62916404776869894</v>
      </c>
    </row>
    <row r="12" spans="2:7">
      <c r="B12" s="81" t="s">
        <v>252</v>
      </c>
      <c r="C12" s="101">
        <v>25</v>
      </c>
      <c r="D12" s="101">
        <v>174</v>
      </c>
      <c r="E12" s="101">
        <v>199</v>
      </c>
      <c r="F12" s="78">
        <f>E12/$E$14</f>
        <v>0.12507856693903205</v>
      </c>
    </row>
    <row r="13" spans="2:7">
      <c r="B13" s="81" t="s">
        <v>253</v>
      </c>
      <c r="C13" s="102">
        <v>129</v>
      </c>
      <c r="D13" s="102">
        <v>262</v>
      </c>
      <c r="E13" s="102">
        <v>391</v>
      </c>
      <c r="F13" s="78">
        <f>E13/$E$14</f>
        <v>0.24575738529226901</v>
      </c>
    </row>
    <row r="14" spans="2:7">
      <c r="B14" s="83" t="s">
        <v>24</v>
      </c>
      <c r="C14" s="103">
        <v>443</v>
      </c>
      <c r="D14" s="103">
        <v>1148</v>
      </c>
      <c r="E14" s="103">
        <v>1591</v>
      </c>
      <c r="F14" s="77">
        <f>E14/$E$14</f>
        <v>1</v>
      </c>
    </row>
    <row r="15" spans="2:7">
      <c r="B15" s="79" t="s">
        <v>28</v>
      </c>
      <c r="C15" s="104"/>
      <c r="D15" s="104"/>
      <c r="E15" s="104"/>
    </row>
    <row r="16" spans="2:7">
      <c r="B16" s="81" t="s">
        <v>252</v>
      </c>
      <c r="C16" s="100">
        <v>287</v>
      </c>
      <c r="D16" s="100">
        <v>487</v>
      </c>
      <c r="E16" s="100">
        <v>774</v>
      </c>
      <c r="F16" s="78">
        <f>E16/$E$19</f>
        <v>0.455026455026455</v>
      </c>
    </row>
    <row r="17" spans="2:9">
      <c r="B17" s="81" t="s">
        <v>252</v>
      </c>
      <c r="C17" s="102">
        <v>23</v>
      </c>
      <c r="D17" s="102">
        <v>253</v>
      </c>
      <c r="E17" s="102">
        <v>276</v>
      </c>
      <c r="F17" s="78">
        <f>E17/$E$19</f>
        <v>0.16225749559082892</v>
      </c>
    </row>
    <row r="18" spans="2:9">
      <c r="B18" s="81" t="s">
        <v>253</v>
      </c>
      <c r="C18" s="102">
        <v>219</v>
      </c>
      <c r="D18" s="102">
        <v>432</v>
      </c>
      <c r="E18" s="102">
        <v>651</v>
      </c>
      <c r="F18" s="78">
        <f>E18/$E$19</f>
        <v>0.38271604938271603</v>
      </c>
    </row>
    <row r="19" spans="2:9">
      <c r="B19" s="83" t="s">
        <v>24</v>
      </c>
      <c r="C19" s="103">
        <v>529</v>
      </c>
      <c r="D19" s="103">
        <v>1172</v>
      </c>
      <c r="E19" s="103">
        <v>1701</v>
      </c>
      <c r="F19" s="77">
        <f>E19/$E$19</f>
        <v>1</v>
      </c>
    </row>
    <row r="20" spans="2:9">
      <c r="B20" s="79" t="s">
        <v>187</v>
      </c>
      <c r="C20" s="104"/>
      <c r="D20" s="104"/>
      <c r="E20" s="104"/>
    </row>
    <row r="21" spans="2:9">
      <c r="B21" s="81" t="s">
        <v>252</v>
      </c>
      <c r="C21" s="100">
        <v>576</v>
      </c>
      <c r="D21" s="100">
        <v>1199</v>
      </c>
      <c r="E21" s="100">
        <v>1775</v>
      </c>
      <c r="F21" s="85">
        <f>E21/$E$24</f>
        <v>0.53918590522478738</v>
      </c>
    </row>
    <row r="22" spans="2:9">
      <c r="B22" s="81" t="s">
        <v>252</v>
      </c>
      <c r="C22" s="100">
        <v>48</v>
      </c>
      <c r="D22" s="100">
        <v>427</v>
      </c>
      <c r="E22" s="100">
        <v>475</v>
      </c>
      <c r="F22" s="85">
        <f>E22/$E$24</f>
        <v>0.1442891859052248</v>
      </c>
    </row>
    <row r="23" spans="2:9">
      <c r="B23" s="81" t="s">
        <v>253</v>
      </c>
      <c r="C23" s="102">
        <v>348</v>
      </c>
      <c r="D23" s="102">
        <v>694</v>
      </c>
      <c r="E23" s="102">
        <v>1042</v>
      </c>
      <c r="F23" s="78">
        <f>E23/$E$24</f>
        <v>0.31652490886998785</v>
      </c>
    </row>
    <row r="24" spans="2:9">
      <c r="B24" s="83" t="s">
        <v>24</v>
      </c>
      <c r="C24" s="103">
        <f>SUM(C21:C23)</f>
        <v>972</v>
      </c>
      <c r="D24" s="103">
        <f t="shared" ref="D24:E24" si="0">SUM(D21:D23)</f>
        <v>2320</v>
      </c>
      <c r="E24" s="103">
        <f t="shared" si="0"/>
        <v>3292</v>
      </c>
      <c r="F24" s="77">
        <f>E24/$E$24</f>
        <v>1</v>
      </c>
      <c r="G24" s="67"/>
    </row>
    <row r="25" spans="2:9">
      <c r="B25" s="66" t="s">
        <v>340</v>
      </c>
    </row>
    <row r="27" spans="2:9" s="1" customFormat="1" ht="23.25" customHeight="1">
      <c r="B27" s="115" t="s">
        <v>225</v>
      </c>
      <c r="C27" s="116"/>
      <c r="D27" s="116"/>
      <c r="E27" s="116"/>
      <c r="F27" s="116"/>
      <c r="G27" s="116"/>
      <c r="H27" s="116"/>
      <c r="I27" s="117"/>
    </row>
    <row r="28" spans="2:9" s="1" customFormat="1" ht="97.5" customHeight="1">
      <c r="B28" s="109" t="s">
        <v>255</v>
      </c>
      <c r="C28" s="110"/>
      <c r="D28" s="110"/>
      <c r="E28" s="110"/>
      <c r="F28" s="110"/>
      <c r="G28" s="110"/>
      <c r="H28" s="110"/>
      <c r="I28" s="111"/>
    </row>
  </sheetData>
  <sheetProtection password="CC3D" sheet="1" objects="1" scenarios="1"/>
  <mergeCells count="2">
    <mergeCell ref="B27:I27"/>
    <mergeCell ref="B28:I28"/>
  </mergeCells>
  <hyperlinks>
    <hyperlink ref="G4" location="'Índex '!A1" display="Tornar a l'índex"/>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7:E37"/>
  <sheetViews>
    <sheetView topLeftCell="A7" workbookViewId="0">
      <selection activeCell="D28" sqref="D28"/>
    </sheetView>
  </sheetViews>
  <sheetFormatPr defaultColWidth="9.140625" defaultRowHeight="15"/>
  <cols>
    <col min="1" max="1" width="5" style="1" customWidth="1"/>
    <col min="2" max="2" width="5.140625" style="1" customWidth="1"/>
    <col min="3" max="3" width="4.7109375" style="1" customWidth="1"/>
    <col min="4" max="16384" width="9.140625" style="1"/>
  </cols>
  <sheetData>
    <row r="7" spans="1:5" ht="21">
      <c r="B7" s="4"/>
    </row>
    <row r="8" spans="1:5">
      <c r="B8" s="3" t="s">
        <v>209</v>
      </c>
    </row>
    <row r="10" spans="1:5" ht="15.75">
      <c r="B10" s="47" t="s">
        <v>210</v>
      </c>
      <c r="C10" s="48"/>
    </row>
    <row r="11" spans="1:5" ht="17.25" customHeight="1">
      <c r="B11" s="48"/>
      <c r="C11" s="49" t="s">
        <v>211</v>
      </c>
      <c r="D11" s="49"/>
    </row>
    <row r="12" spans="1:5">
      <c r="C12" s="1" t="s">
        <v>212</v>
      </c>
    </row>
    <row r="13" spans="1:5">
      <c r="C13" s="1" t="s">
        <v>213</v>
      </c>
    </row>
    <row r="14" spans="1:5">
      <c r="C14" s="1" t="s">
        <v>214</v>
      </c>
    </row>
    <row r="15" spans="1:5">
      <c r="A15" s="49"/>
      <c r="B15" s="49"/>
      <c r="C15" s="1" t="s">
        <v>215</v>
      </c>
      <c r="D15" s="49"/>
      <c r="E15" s="49"/>
    </row>
    <row r="16" spans="1:5">
      <c r="A16" s="49"/>
      <c r="B16" s="49"/>
      <c r="C16" s="49" t="s">
        <v>216</v>
      </c>
      <c r="D16" s="49"/>
      <c r="E16" s="49"/>
    </row>
    <row r="17" spans="1:5">
      <c r="A17" s="49"/>
      <c r="B17" s="49"/>
      <c r="C17" s="49" t="s">
        <v>217</v>
      </c>
      <c r="D17" s="49"/>
      <c r="E17" s="49"/>
    </row>
    <row r="18" spans="1:5">
      <c r="A18" s="49"/>
      <c r="B18" s="50"/>
      <c r="C18" s="48" t="s">
        <v>218</v>
      </c>
      <c r="D18" s="48"/>
      <c r="E18" s="49"/>
    </row>
    <row r="19" spans="1:5">
      <c r="A19" s="49"/>
      <c r="B19" s="50"/>
      <c r="C19" s="48"/>
      <c r="D19" s="10" t="str">
        <f>'1.8.1'!B7</f>
        <v>1.8.1. Distribució dels centres o entitats socials que oferten PFI per municipis de l'AMB. Curs 2017-2018</v>
      </c>
      <c r="E19" s="49"/>
    </row>
    <row r="20" spans="1:5">
      <c r="A20" s="49"/>
      <c r="B20" s="50"/>
      <c r="C20" s="49"/>
      <c r="D20" s="10" t="str">
        <f>'1.8.2'!B7</f>
        <v>1.8.2. Evolució de la matriculació en un PFI. Curs 2008-2009/2016-2017</v>
      </c>
      <c r="E20" s="49"/>
    </row>
    <row r="21" spans="1:5">
      <c r="A21" s="49"/>
      <c r="B21" s="50"/>
      <c r="C21" s="49"/>
      <c r="D21" s="10" t="str">
        <f>'1.8.3'!B7</f>
        <v>1.8.3. Distribució segons el sexe i la titularitat. Curs 2016-2017</v>
      </c>
      <c r="E21" s="49"/>
    </row>
    <row r="22" spans="1:5">
      <c r="A22" s="49"/>
      <c r="B22" s="50"/>
      <c r="C22" s="49"/>
      <c r="D22" s="10" t="str">
        <f>'1.8.4'!B7</f>
        <v>1.8.4. Persones participants  en un PFI segons el sexe i municipi d'estudi. Curs 2016-2017</v>
      </c>
      <c r="E22" s="49"/>
    </row>
    <row r="23" spans="1:5">
      <c r="A23" s="49"/>
      <c r="B23" s="50"/>
      <c r="C23" s="49"/>
      <c r="D23" s="10" t="str">
        <f>'1.8.5'!B7</f>
        <v>1.8.5. Persones participants  en un PFI segons l'edat. Curs 2016-2017</v>
      </c>
      <c r="E23" s="49"/>
    </row>
    <row r="24" spans="1:5">
      <c r="A24" s="49"/>
      <c r="B24" s="50"/>
      <c r="C24" s="49"/>
      <c r="D24" s="10" t="str">
        <f>'1.8.6'!B7</f>
        <v>1.8.6. Persones participants  en un PFI segons la nacionalitat. Curs 2016-2017</v>
      </c>
      <c r="E24" s="49"/>
    </row>
    <row r="25" spans="1:5">
      <c r="A25" s="49"/>
      <c r="B25" s="49"/>
      <c r="C25" s="49"/>
      <c r="D25" s="10" t="str">
        <f>'1.8.7'!B7</f>
        <v>1.8.7. Pes de les persones marticulades en un PFI segons la família professional. Curs 2016-2017</v>
      </c>
      <c r="E25" s="49"/>
    </row>
    <row r="26" spans="1:5">
      <c r="A26" s="49"/>
      <c r="B26" s="49"/>
      <c r="C26" s="49"/>
      <c r="D26" s="10" t="str">
        <f>'1.8.8'!B7</f>
        <v>1.8.8. Distribució dels PFI per famílies professionals. Curs 2016-2017</v>
      </c>
      <c r="E26" s="49"/>
    </row>
    <row r="27" spans="1:5">
      <c r="A27" s="49"/>
      <c r="B27" s="49"/>
      <c r="C27" s="49"/>
      <c r="D27" s="10" t="str">
        <f>'1.8.9'!B7</f>
        <v>1.8.9. Pes dels PFI públics per famílies professionals. Curs 2016-2017</v>
      </c>
      <c r="E27" s="49"/>
    </row>
    <row r="28" spans="1:5">
      <c r="A28" s="49"/>
      <c r="B28" s="49"/>
      <c r="C28" s="49"/>
      <c r="D28" s="10" t="str">
        <f>'1.8.10'!B7</f>
        <v>1.8.10. Distribució dels PFI segons el sexe i la modalitat del programa. Curs 2017-2018</v>
      </c>
      <c r="E28" s="49"/>
    </row>
    <row r="29" spans="1:5" ht="15.75">
      <c r="A29" s="49"/>
      <c r="B29" s="5" t="s">
        <v>219</v>
      </c>
      <c r="C29" s="49"/>
      <c r="D29" s="49"/>
      <c r="E29" s="49"/>
    </row>
    <row r="30" spans="1:5">
      <c r="A30" s="49"/>
      <c r="B30" s="49"/>
      <c r="C30" s="49" t="s">
        <v>220</v>
      </c>
      <c r="D30" s="49"/>
      <c r="E30" s="49"/>
    </row>
    <row r="31" spans="1:5">
      <c r="C31" s="1" t="s">
        <v>221</v>
      </c>
    </row>
    <row r="33" spans="2:2" ht="15.75">
      <c r="B33" s="5" t="s">
        <v>222</v>
      </c>
    </row>
    <row r="35" spans="2:2" ht="15.75">
      <c r="B35" s="5" t="s">
        <v>223</v>
      </c>
    </row>
    <row r="37" spans="2:2">
      <c r="B37" s="10" t="s">
        <v>224</v>
      </c>
    </row>
  </sheetData>
  <sheetProtection password="CC3D" sheet="1" objects="1" scenarios="1"/>
  <hyperlinks>
    <hyperlink ref="B37" location="Glossari!A1" display="Glossari"/>
    <hyperlink ref="D19" location="'1.8.1'!A1" display="'1.8.1'!A1"/>
    <hyperlink ref="D20" location="'1.8.2'!A1" display="'1.8.2'!A1"/>
    <hyperlink ref="D21" location="'1.8.3'!A1" display="'1.8.3'!A1"/>
    <hyperlink ref="D22" location="'1.8.4'!A1" display="'1.8.4'!A1"/>
    <hyperlink ref="D23" location="'1.8.5'!A1" display="'1.8.5'!A1"/>
    <hyperlink ref="D24" location="'1.8.6'!A1" display="'1.8.6'!A1"/>
    <hyperlink ref="D25" location="'1.8.7'!A1" display="'1.8.7'!A1"/>
    <hyperlink ref="D26" location="'1.8.8'!A1" display="'1.8.8'!A1"/>
    <hyperlink ref="D27" location="'1.8.9'!A1" display="'1.8.9'!A1"/>
    <hyperlink ref="D28" location="'1.8.10'!A1" display="'1.8.10'!A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4:C337"/>
  <sheetViews>
    <sheetView workbookViewId="0">
      <selection activeCell="A6" sqref="A6"/>
    </sheetView>
  </sheetViews>
  <sheetFormatPr defaultColWidth="9.140625" defaultRowHeight="15"/>
  <cols>
    <col min="1" max="1" width="3.28515625" style="1" customWidth="1"/>
    <col min="2" max="2" width="90.7109375" style="1" customWidth="1"/>
    <col min="3" max="3" width="8.85546875" style="11" customWidth="1"/>
    <col min="4" max="16384" width="9.140625" style="1"/>
  </cols>
  <sheetData>
    <row r="4" spans="1:2">
      <c r="B4" s="51" t="s">
        <v>26</v>
      </c>
    </row>
    <row r="7" spans="1:2" ht="18.75">
      <c r="A7" s="86"/>
      <c r="B7" s="7" t="s">
        <v>256</v>
      </c>
    </row>
    <row r="8" spans="1:2" ht="15.75">
      <c r="B8" s="5"/>
    </row>
    <row r="9" spans="1:2" ht="15.75">
      <c r="B9" s="5" t="s">
        <v>257</v>
      </c>
    </row>
    <row r="10" spans="1:2" ht="15.75">
      <c r="B10" s="5" t="s">
        <v>29</v>
      </c>
    </row>
    <row r="11" spans="1:2" ht="15.75">
      <c r="B11" s="5" t="s">
        <v>30</v>
      </c>
    </row>
    <row r="12" spans="1:2" ht="15.75">
      <c r="B12" s="5" t="s">
        <v>31</v>
      </c>
    </row>
    <row r="13" spans="1:2" ht="15.75">
      <c r="B13" s="5" t="s">
        <v>32</v>
      </c>
    </row>
    <row r="14" spans="1:2" ht="15.75">
      <c r="B14" s="5" t="s">
        <v>33</v>
      </c>
    </row>
    <row r="15" spans="1:2" ht="15.75">
      <c r="B15" s="5" t="s">
        <v>34</v>
      </c>
    </row>
    <row r="16" spans="1:2" ht="15.75">
      <c r="B16" s="5" t="s">
        <v>258</v>
      </c>
    </row>
    <row r="17" spans="2:2" ht="15.75">
      <c r="B17" s="5" t="s">
        <v>35</v>
      </c>
    </row>
    <row r="18" spans="2:2" ht="17.25" customHeight="1">
      <c r="B18" s="5" t="s">
        <v>34</v>
      </c>
    </row>
    <row r="19" spans="2:2" ht="15.75">
      <c r="B19" s="5" t="s">
        <v>259</v>
      </c>
    </row>
    <row r="20" spans="2:2" ht="15.75">
      <c r="B20" s="5" t="s">
        <v>36</v>
      </c>
    </row>
    <row r="21" spans="2:2" ht="15.75">
      <c r="B21" s="5" t="s">
        <v>34</v>
      </c>
    </row>
    <row r="22" spans="2:2" ht="15.75">
      <c r="B22" s="5" t="s">
        <v>260</v>
      </c>
    </row>
    <row r="23" spans="2:2" ht="15.75">
      <c r="B23" s="5" t="s">
        <v>37</v>
      </c>
    </row>
    <row r="24" spans="2:2" ht="15.75">
      <c r="B24" s="5" t="s">
        <v>38</v>
      </c>
    </row>
    <row r="25" spans="2:2" ht="15.75">
      <c r="B25" s="5" t="s">
        <v>39</v>
      </c>
    </row>
    <row r="26" spans="2:2" ht="15.75">
      <c r="B26" s="5" t="s">
        <v>34</v>
      </c>
    </row>
    <row r="27" spans="2:2" ht="15.75">
      <c r="B27" s="5" t="s">
        <v>261</v>
      </c>
    </row>
    <row r="28" spans="2:2" ht="15.75">
      <c r="B28" s="5" t="s">
        <v>40</v>
      </c>
    </row>
    <row r="29" spans="2:2" ht="15.75">
      <c r="B29" s="5" t="s">
        <v>41</v>
      </c>
    </row>
    <row r="30" spans="2:2" ht="15.75">
      <c r="B30" s="5" t="s">
        <v>42</v>
      </c>
    </row>
    <row r="31" spans="2:2" ht="15.75">
      <c r="B31" s="5" t="s">
        <v>43</v>
      </c>
    </row>
    <row r="32" spans="2:2" ht="15.75">
      <c r="B32" s="5" t="s">
        <v>44</v>
      </c>
    </row>
    <row r="33" spans="2:2" ht="15.75">
      <c r="B33" s="5" t="s">
        <v>45</v>
      </c>
    </row>
    <row r="34" spans="2:2" ht="15.75">
      <c r="B34" s="5" t="s">
        <v>46</v>
      </c>
    </row>
    <row r="35" spans="2:2" ht="15.75">
      <c r="B35" s="5" t="s">
        <v>34</v>
      </c>
    </row>
    <row r="36" spans="2:2" ht="15.75">
      <c r="B36" s="5" t="s">
        <v>262</v>
      </c>
    </row>
    <row r="37" spans="2:2" ht="15.75">
      <c r="B37" s="5" t="s">
        <v>47</v>
      </c>
    </row>
    <row r="38" spans="2:2" ht="15.75">
      <c r="B38" s="5" t="s">
        <v>34</v>
      </c>
    </row>
    <row r="39" spans="2:2" ht="15.75">
      <c r="B39" s="5" t="s">
        <v>263</v>
      </c>
    </row>
    <row r="40" spans="2:2" ht="15.75">
      <c r="B40" s="5" t="s">
        <v>48</v>
      </c>
    </row>
    <row r="41" spans="2:2" ht="15.75">
      <c r="B41" s="5" t="s">
        <v>49</v>
      </c>
    </row>
    <row r="42" spans="2:2" ht="15.75">
      <c r="B42" s="5" t="s">
        <v>50</v>
      </c>
    </row>
    <row r="43" spans="2:2" ht="15.75">
      <c r="B43" s="5" t="s">
        <v>51</v>
      </c>
    </row>
    <row r="44" spans="2:2" ht="15.75">
      <c r="B44" s="5" t="s">
        <v>264</v>
      </c>
    </row>
    <row r="45" spans="2:2" ht="15.75">
      <c r="B45" s="5" t="s">
        <v>52</v>
      </c>
    </row>
    <row r="46" spans="2:2" ht="15.75">
      <c r="B46" s="5" t="s">
        <v>53</v>
      </c>
    </row>
    <row r="47" spans="2:2" ht="15.75">
      <c r="B47" s="5" t="s">
        <v>34</v>
      </c>
    </row>
    <row r="48" spans="2:2" ht="15.75">
      <c r="B48" s="5" t="s">
        <v>265</v>
      </c>
    </row>
    <row r="49" spans="2:2" ht="15.75">
      <c r="B49" s="5" t="s">
        <v>54</v>
      </c>
    </row>
    <row r="50" spans="2:2" ht="15.75">
      <c r="B50" s="5" t="s">
        <v>34</v>
      </c>
    </row>
    <row r="51" spans="2:2" ht="15.75">
      <c r="B51" s="5" t="s">
        <v>266</v>
      </c>
    </row>
    <row r="52" spans="2:2" ht="15.75">
      <c r="B52" s="5" t="s">
        <v>55</v>
      </c>
    </row>
    <row r="53" spans="2:2" ht="15.75">
      <c r="B53" s="5" t="s">
        <v>56</v>
      </c>
    </row>
    <row r="54" spans="2:2" ht="15.75">
      <c r="B54" s="5" t="s">
        <v>57</v>
      </c>
    </row>
    <row r="55" spans="2:2" ht="15.75">
      <c r="B55" s="5" t="s">
        <v>58</v>
      </c>
    </row>
    <row r="56" spans="2:2" ht="15.75">
      <c r="B56" s="5" t="s">
        <v>34</v>
      </c>
    </row>
    <row r="57" spans="2:2" ht="15.75">
      <c r="B57" s="5" t="s">
        <v>267</v>
      </c>
    </row>
    <row r="58" spans="2:2" ht="15.75">
      <c r="B58" s="5" t="s">
        <v>59</v>
      </c>
    </row>
    <row r="59" spans="2:2" ht="15.75">
      <c r="B59" s="5" t="s">
        <v>60</v>
      </c>
    </row>
    <row r="60" spans="2:2" ht="15.75">
      <c r="B60" s="5" t="s">
        <v>61</v>
      </c>
    </row>
    <row r="61" spans="2:2" ht="15.75">
      <c r="B61" s="5" t="s">
        <v>34</v>
      </c>
    </row>
    <row r="62" spans="2:2" ht="15.75">
      <c r="B62" s="5" t="s">
        <v>268</v>
      </c>
    </row>
    <row r="63" spans="2:2" ht="15.75">
      <c r="B63" s="5" t="s">
        <v>62</v>
      </c>
    </row>
    <row r="64" spans="2:2" ht="15.75">
      <c r="B64" s="5" t="s">
        <v>63</v>
      </c>
    </row>
    <row r="65" spans="2:2" ht="15.75">
      <c r="B65" s="5" t="s">
        <v>64</v>
      </c>
    </row>
    <row r="66" spans="2:2" ht="15.75">
      <c r="B66" s="5" t="s">
        <v>65</v>
      </c>
    </row>
    <row r="67" spans="2:2" ht="15.75">
      <c r="B67" s="5" t="s">
        <v>34</v>
      </c>
    </row>
    <row r="68" spans="2:2" ht="15.75">
      <c r="B68" s="5" t="s">
        <v>269</v>
      </c>
    </row>
    <row r="69" spans="2:2" ht="15.75">
      <c r="B69" s="5" t="s">
        <v>66</v>
      </c>
    </row>
    <row r="70" spans="2:2" ht="15.75">
      <c r="B70" s="5" t="s">
        <v>34</v>
      </c>
    </row>
    <row r="71" spans="2:2" ht="15.75">
      <c r="B71" s="5" t="s">
        <v>270</v>
      </c>
    </row>
    <row r="72" spans="2:2" ht="15.75">
      <c r="B72" s="5" t="s">
        <v>67</v>
      </c>
    </row>
    <row r="73" spans="2:2" ht="15.75">
      <c r="B73" s="5" t="s">
        <v>68</v>
      </c>
    </row>
    <row r="74" spans="2:2" ht="15.75">
      <c r="B74" s="5" t="s">
        <v>69</v>
      </c>
    </row>
    <row r="75" spans="2:2" ht="15.75">
      <c r="B75" s="5" t="s">
        <v>70</v>
      </c>
    </row>
    <row r="76" spans="2:2" ht="15.75">
      <c r="B76" s="5" t="s">
        <v>34</v>
      </c>
    </row>
    <row r="77" spans="2:2" ht="15.75">
      <c r="B77" s="5" t="s">
        <v>271</v>
      </c>
    </row>
    <row r="78" spans="2:2" ht="15.75">
      <c r="B78" s="5" t="s">
        <v>71</v>
      </c>
    </row>
    <row r="79" spans="2:2" ht="15.75">
      <c r="B79" s="5" t="s">
        <v>72</v>
      </c>
    </row>
    <row r="80" spans="2:2" ht="15.75">
      <c r="B80" s="5" t="s">
        <v>73</v>
      </c>
    </row>
    <row r="81" spans="2:2" ht="15.75">
      <c r="B81" s="5" t="s">
        <v>74</v>
      </c>
    </row>
    <row r="82" spans="2:2" ht="15.75">
      <c r="B82" s="5" t="s">
        <v>75</v>
      </c>
    </row>
    <row r="83" spans="2:2" ht="15.75">
      <c r="B83" s="5" t="s">
        <v>34</v>
      </c>
    </row>
    <row r="84" spans="2:2" ht="15.75">
      <c r="B84" s="5" t="s">
        <v>272</v>
      </c>
    </row>
    <row r="85" spans="2:2" ht="15.75">
      <c r="B85" s="5" t="s">
        <v>76</v>
      </c>
    </row>
    <row r="86" spans="2:2" ht="15.75">
      <c r="B86" s="5" t="s">
        <v>77</v>
      </c>
    </row>
    <row r="87" spans="2:2" ht="15.75">
      <c r="B87" s="5" t="s">
        <v>34</v>
      </c>
    </row>
    <row r="88" spans="2:2" ht="15.75">
      <c r="B88" s="5" t="s">
        <v>273</v>
      </c>
    </row>
    <row r="89" spans="2:2" ht="15.75">
      <c r="B89" s="5" t="s">
        <v>78</v>
      </c>
    </row>
    <row r="90" spans="2:2" ht="15.75">
      <c r="B90" s="5" t="s">
        <v>34</v>
      </c>
    </row>
    <row r="91" spans="2:2" ht="15.75">
      <c r="B91" s="5" t="s">
        <v>274</v>
      </c>
    </row>
    <row r="92" spans="2:2" ht="15.75">
      <c r="B92" s="5" t="s">
        <v>34</v>
      </c>
    </row>
    <row r="93" spans="2:2" ht="15.75">
      <c r="B93" s="5" t="s">
        <v>275</v>
      </c>
    </row>
    <row r="94" spans="2:2" ht="15.75">
      <c r="B94" s="5" t="s">
        <v>79</v>
      </c>
    </row>
    <row r="95" spans="2:2" ht="15.75">
      <c r="B95" s="5" t="s">
        <v>80</v>
      </c>
    </row>
    <row r="96" spans="2:2" ht="15.75">
      <c r="B96" s="5" t="s">
        <v>81</v>
      </c>
    </row>
    <row r="97" spans="2:2" ht="15.75">
      <c r="B97" s="5" t="s">
        <v>82</v>
      </c>
    </row>
    <row r="98" spans="2:2" ht="15.75">
      <c r="B98" s="5" t="s">
        <v>83</v>
      </c>
    </row>
    <row r="99" spans="2:2" ht="15.75">
      <c r="B99" s="5" t="s">
        <v>84</v>
      </c>
    </row>
    <row r="100" spans="2:2" ht="15.75">
      <c r="B100" s="5" t="s">
        <v>85</v>
      </c>
    </row>
    <row r="101" spans="2:2" ht="15.75">
      <c r="B101" s="5" t="s">
        <v>34</v>
      </c>
    </row>
    <row r="102" spans="2:2" ht="15.75">
      <c r="B102" s="5" t="s">
        <v>276</v>
      </c>
    </row>
    <row r="103" spans="2:2" ht="15.75">
      <c r="B103" s="5" t="s">
        <v>86</v>
      </c>
    </row>
    <row r="104" spans="2:2" ht="15.75">
      <c r="B104" s="5" t="s">
        <v>87</v>
      </c>
    </row>
    <row r="105" spans="2:2" ht="15.75">
      <c r="B105" s="5" t="s">
        <v>88</v>
      </c>
    </row>
    <row r="106" spans="2:2" ht="15.75">
      <c r="B106" s="5" t="s">
        <v>89</v>
      </c>
    </row>
    <row r="107" spans="2:2" ht="15.75">
      <c r="B107" s="5" t="s">
        <v>90</v>
      </c>
    </row>
    <row r="108" spans="2:2" ht="15.75">
      <c r="B108" s="5" t="s">
        <v>34</v>
      </c>
    </row>
    <row r="109" spans="2:2" ht="15.75">
      <c r="B109" s="5" t="s">
        <v>277</v>
      </c>
    </row>
    <row r="110" spans="2:2" ht="15.75">
      <c r="B110" s="5" t="s">
        <v>91</v>
      </c>
    </row>
    <row r="111" spans="2:2" ht="15.75">
      <c r="B111" s="5" t="s">
        <v>92</v>
      </c>
    </row>
    <row r="112" spans="2:2" ht="15.75">
      <c r="B112" s="5" t="s">
        <v>34</v>
      </c>
    </row>
    <row r="113" spans="2:2" ht="15.75">
      <c r="B113" s="5" t="s">
        <v>278</v>
      </c>
    </row>
    <row r="114" spans="2:2" ht="15.75">
      <c r="B114" s="5" t="s">
        <v>93</v>
      </c>
    </row>
    <row r="115" spans="2:2" ht="15.75">
      <c r="B115" s="5" t="s">
        <v>94</v>
      </c>
    </row>
    <row r="116" spans="2:2" ht="15.75">
      <c r="B116" s="5" t="s">
        <v>95</v>
      </c>
    </row>
    <row r="117" spans="2:2" ht="15.75">
      <c r="B117" s="5" t="s">
        <v>96</v>
      </c>
    </row>
    <row r="118" spans="2:2" ht="15.75">
      <c r="B118" s="5" t="s">
        <v>34</v>
      </c>
    </row>
    <row r="119" spans="2:2" ht="15.75">
      <c r="B119" s="5" t="s">
        <v>279</v>
      </c>
    </row>
    <row r="120" spans="2:2" ht="15.75">
      <c r="B120" s="5" t="s">
        <v>97</v>
      </c>
    </row>
    <row r="121" spans="2:2" ht="15.75">
      <c r="B121" s="5" t="s">
        <v>34</v>
      </c>
    </row>
    <row r="122" spans="2:2" ht="15.75">
      <c r="B122" s="5" t="s">
        <v>280</v>
      </c>
    </row>
    <row r="123" spans="2:2" ht="15.75">
      <c r="B123" s="5" t="s">
        <v>98</v>
      </c>
    </row>
    <row r="124" spans="2:2" ht="15.75">
      <c r="B124" s="5" t="s">
        <v>99</v>
      </c>
    </row>
    <row r="125" spans="2:2" ht="15.75">
      <c r="B125" s="5" t="s">
        <v>100</v>
      </c>
    </row>
    <row r="126" spans="2:2" ht="15.75">
      <c r="B126" s="5" t="s">
        <v>101</v>
      </c>
    </row>
    <row r="127" spans="2:2" ht="15.75">
      <c r="B127" s="5" t="s">
        <v>102</v>
      </c>
    </row>
    <row r="128" spans="2:2" ht="15.75">
      <c r="B128" s="5" t="s">
        <v>34</v>
      </c>
    </row>
    <row r="129" spans="2:2" ht="15.75">
      <c r="B129" s="5" t="s">
        <v>281</v>
      </c>
    </row>
    <row r="130" spans="2:2" ht="15.75">
      <c r="B130" s="5" t="s">
        <v>103</v>
      </c>
    </row>
    <row r="131" spans="2:2" ht="15.75">
      <c r="B131" s="5" t="s">
        <v>34</v>
      </c>
    </row>
    <row r="132" spans="2:2" ht="15.75">
      <c r="B132" s="5" t="s">
        <v>282</v>
      </c>
    </row>
    <row r="133" spans="2:2" ht="15.75">
      <c r="B133" s="5" t="s">
        <v>104</v>
      </c>
    </row>
    <row r="134" spans="2:2" ht="15.75">
      <c r="B134" s="5" t="s">
        <v>105</v>
      </c>
    </row>
    <row r="135" spans="2:2" ht="15.75">
      <c r="B135" s="5" t="s">
        <v>106</v>
      </c>
    </row>
    <row r="136" spans="2:2" ht="15.75">
      <c r="B136" s="5" t="s">
        <v>107</v>
      </c>
    </row>
    <row r="137" spans="2:2" ht="15.75">
      <c r="B137" s="5" t="s">
        <v>108</v>
      </c>
    </row>
    <row r="138" spans="2:2" ht="15.75">
      <c r="B138" s="5" t="s">
        <v>34</v>
      </c>
    </row>
    <row r="139" spans="2:2" ht="15.75">
      <c r="B139" s="5" t="s">
        <v>283</v>
      </c>
    </row>
    <row r="140" spans="2:2" ht="15.75">
      <c r="B140" s="5" t="s">
        <v>109</v>
      </c>
    </row>
    <row r="141" spans="2:2" ht="15.75">
      <c r="B141" s="5" t="s">
        <v>110</v>
      </c>
    </row>
    <row r="142" spans="2:2" ht="15.75">
      <c r="B142" s="5" t="s">
        <v>111</v>
      </c>
    </row>
    <row r="143" spans="2:2" ht="15.75">
      <c r="B143" s="5" t="s">
        <v>112</v>
      </c>
    </row>
    <row r="144" spans="2:2" ht="15.75">
      <c r="B144" s="5" t="s">
        <v>34</v>
      </c>
    </row>
    <row r="145" spans="2:2" ht="15.75">
      <c r="B145" s="5" t="s">
        <v>284</v>
      </c>
    </row>
    <row r="146" spans="2:2" ht="15.75">
      <c r="B146" s="5" t="s">
        <v>113</v>
      </c>
    </row>
    <row r="147" spans="2:2" ht="15.75">
      <c r="B147" s="5" t="s">
        <v>114</v>
      </c>
    </row>
    <row r="148" spans="2:2" ht="15.75">
      <c r="B148" s="5" t="s">
        <v>115</v>
      </c>
    </row>
    <row r="149" spans="2:2" ht="15.75">
      <c r="B149" s="5" t="s">
        <v>34</v>
      </c>
    </row>
    <row r="150" spans="2:2" ht="15.75">
      <c r="B150" s="5" t="s">
        <v>285</v>
      </c>
    </row>
    <row r="151" spans="2:2" ht="15.75">
      <c r="B151" s="5" t="s">
        <v>116</v>
      </c>
    </row>
    <row r="152" spans="2:2" ht="15.75">
      <c r="B152" s="5" t="s">
        <v>34</v>
      </c>
    </row>
    <row r="153" spans="2:2" ht="15.75">
      <c r="B153" s="5" t="s">
        <v>286</v>
      </c>
    </row>
    <row r="154" spans="2:2" ht="15.75">
      <c r="B154" s="5" t="s">
        <v>117</v>
      </c>
    </row>
    <row r="155" spans="2:2" ht="15.75">
      <c r="B155" s="5" t="s">
        <v>34</v>
      </c>
    </row>
    <row r="156" spans="2:2" ht="15.75">
      <c r="B156" s="5" t="s">
        <v>287</v>
      </c>
    </row>
    <row r="157" spans="2:2" ht="15.75">
      <c r="B157" s="5" t="s">
        <v>118</v>
      </c>
    </row>
    <row r="158" spans="2:2" ht="15.75">
      <c r="B158" s="5" t="s">
        <v>34</v>
      </c>
    </row>
    <row r="159" spans="2:2" ht="15.75">
      <c r="B159" s="5" t="s">
        <v>288</v>
      </c>
    </row>
    <row r="160" spans="2:2" ht="15.75">
      <c r="B160" s="5" t="s">
        <v>119</v>
      </c>
    </row>
    <row r="161" spans="2:2" ht="15.75">
      <c r="B161" s="5" t="s">
        <v>34</v>
      </c>
    </row>
    <row r="162" spans="2:2" ht="15.75">
      <c r="B162" s="5" t="s">
        <v>289</v>
      </c>
    </row>
    <row r="163" spans="2:2" ht="15.75">
      <c r="B163" s="5" t="s">
        <v>120</v>
      </c>
    </row>
    <row r="164" spans="2:2" ht="15.75">
      <c r="B164" s="5" t="s">
        <v>121</v>
      </c>
    </row>
    <row r="165" spans="2:2" ht="15.75">
      <c r="B165" s="5" t="s">
        <v>34</v>
      </c>
    </row>
    <row r="166" spans="2:2" ht="15.75">
      <c r="B166" s="5" t="s">
        <v>290</v>
      </c>
    </row>
    <row r="167" spans="2:2" ht="15.75">
      <c r="B167" s="5" t="s">
        <v>122</v>
      </c>
    </row>
    <row r="168" spans="2:2" ht="15.75">
      <c r="B168" s="5" t="s">
        <v>123</v>
      </c>
    </row>
    <row r="169" spans="2:2" ht="15.75">
      <c r="B169" s="5" t="s">
        <v>124</v>
      </c>
    </row>
    <row r="170" spans="2:2" ht="15.75">
      <c r="B170" s="5" t="s">
        <v>34</v>
      </c>
    </row>
    <row r="171" spans="2:2" ht="15.75">
      <c r="B171" s="5" t="s">
        <v>291</v>
      </c>
    </row>
    <row r="172" spans="2:2" ht="15.75">
      <c r="B172" s="5" t="s">
        <v>125</v>
      </c>
    </row>
    <row r="173" spans="2:2" ht="15.75">
      <c r="B173" s="5" t="s">
        <v>126</v>
      </c>
    </row>
    <row r="174" spans="2:2" ht="15.75">
      <c r="B174" s="5" t="s">
        <v>34</v>
      </c>
    </row>
    <row r="175" spans="2:2" ht="15.75">
      <c r="B175" s="5" t="s">
        <v>292</v>
      </c>
    </row>
    <row r="176" spans="2:2" ht="15.75">
      <c r="B176" s="5" t="s">
        <v>127</v>
      </c>
    </row>
    <row r="177" spans="2:2" ht="15.75">
      <c r="B177" s="5" t="s">
        <v>128</v>
      </c>
    </row>
    <row r="178" spans="2:2" ht="15.75">
      <c r="B178" s="5" t="s">
        <v>34</v>
      </c>
    </row>
    <row r="179" spans="2:2" ht="15.75">
      <c r="B179" s="5" t="s">
        <v>293</v>
      </c>
    </row>
    <row r="180" spans="2:2" ht="15.75">
      <c r="B180" s="5" t="s">
        <v>129</v>
      </c>
    </row>
    <row r="181" spans="2:2" ht="15.75">
      <c r="B181" s="5" t="s">
        <v>130</v>
      </c>
    </row>
    <row r="182" spans="2:2" ht="15.75">
      <c r="B182" s="5" t="s">
        <v>131</v>
      </c>
    </row>
    <row r="183" spans="2:2" ht="15.75">
      <c r="B183" s="5" t="s">
        <v>34</v>
      </c>
    </row>
    <row r="184" spans="2:2" ht="15.75">
      <c r="B184" s="5" t="s">
        <v>294</v>
      </c>
    </row>
    <row r="185" spans="2:2" ht="15.75">
      <c r="B185" s="5" t="s">
        <v>132</v>
      </c>
    </row>
    <row r="186" spans="2:2" ht="15.75">
      <c r="B186" s="5" t="s">
        <v>133</v>
      </c>
    </row>
    <row r="187" spans="2:2" ht="15.75">
      <c r="B187" s="5" t="s">
        <v>34</v>
      </c>
    </row>
    <row r="188" spans="2:2" ht="15.75">
      <c r="B188" s="5" t="s">
        <v>295</v>
      </c>
    </row>
    <row r="189" spans="2:2" ht="15.75">
      <c r="B189" s="5" t="s">
        <v>134</v>
      </c>
    </row>
    <row r="190" spans="2:2" ht="15.75">
      <c r="B190" s="5" t="s">
        <v>135</v>
      </c>
    </row>
    <row r="191" spans="2:2" ht="15.75">
      <c r="B191" s="5" t="s">
        <v>136</v>
      </c>
    </row>
    <row r="192" spans="2:2" ht="15.75">
      <c r="B192" s="5" t="s">
        <v>137</v>
      </c>
    </row>
    <row r="193" spans="2:2" ht="15.75">
      <c r="B193" s="5" t="s">
        <v>138</v>
      </c>
    </row>
    <row r="194" spans="2:2" ht="15.75">
      <c r="B194" s="5" t="s">
        <v>34</v>
      </c>
    </row>
    <row r="195" spans="2:2" ht="15.75">
      <c r="B195" s="5" t="s">
        <v>296</v>
      </c>
    </row>
    <row r="196" spans="2:2" ht="15.75">
      <c r="B196" s="5" t="s">
        <v>139</v>
      </c>
    </row>
    <row r="197" spans="2:2" ht="15.75">
      <c r="B197" s="5" t="s">
        <v>34</v>
      </c>
    </row>
    <row r="198" spans="2:2" ht="15.75">
      <c r="B198" s="5" t="s">
        <v>297</v>
      </c>
    </row>
    <row r="199" spans="2:2" ht="15.75">
      <c r="B199" s="5" t="s">
        <v>140</v>
      </c>
    </row>
    <row r="200" spans="2:2" ht="15.75">
      <c r="B200" s="5" t="s">
        <v>34</v>
      </c>
    </row>
    <row r="201" spans="2:2" ht="15.75">
      <c r="B201" s="5" t="s">
        <v>298</v>
      </c>
    </row>
    <row r="202" spans="2:2" ht="15.75">
      <c r="B202" s="5" t="s">
        <v>141</v>
      </c>
    </row>
    <row r="203" spans="2:2" ht="15.75">
      <c r="B203" s="5" t="s">
        <v>142</v>
      </c>
    </row>
    <row r="204" spans="2:2" ht="15.75">
      <c r="B204" s="5" t="s">
        <v>34</v>
      </c>
    </row>
    <row r="205" spans="2:2" ht="15.75">
      <c r="B205" s="5" t="s">
        <v>299</v>
      </c>
    </row>
    <row r="206" spans="2:2" ht="15.75">
      <c r="B206" s="5" t="s">
        <v>34</v>
      </c>
    </row>
    <row r="207" spans="2:2" ht="15.75">
      <c r="B207" s="5" t="s">
        <v>300</v>
      </c>
    </row>
    <row r="208" spans="2:2" ht="15.75">
      <c r="B208" s="5" t="s">
        <v>143</v>
      </c>
    </row>
    <row r="209" spans="2:2" ht="15.75">
      <c r="B209" s="5" t="s">
        <v>144</v>
      </c>
    </row>
    <row r="210" spans="2:2" ht="15.75">
      <c r="B210" s="5" t="s">
        <v>145</v>
      </c>
    </row>
    <row r="211" spans="2:2" ht="15.75">
      <c r="B211" s="5" t="s">
        <v>34</v>
      </c>
    </row>
    <row r="212" spans="2:2" ht="15.75">
      <c r="B212" s="5" t="s">
        <v>301</v>
      </c>
    </row>
    <row r="213" spans="2:2" ht="15.75">
      <c r="B213" s="5" t="s">
        <v>146</v>
      </c>
    </row>
    <row r="214" spans="2:2" ht="15.75">
      <c r="B214" s="5" t="s">
        <v>34</v>
      </c>
    </row>
    <row r="215" spans="2:2" ht="15.75">
      <c r="B215" s="5" t="s">
        <v>302</v>
      </c>
    </row>
    <row r="216" spans="2:2" ht="15.75">
      <c r="B216" s="5" t="s">
        <v>147</v>
      </c>
    </row>
    <row r="217" spans="2:2" ht="15.75">
      <c r="B217" s="5" t="s">
        <v>148</v>
      </c>
    </row>
    <row r="218" spans="2:2" ht="15.75">
      <c r="B218" s="5" t="s">
        <v>34</v>
      </c>
    </row>
    <row r="219" spans="2:2" ht="15.75">
      <c r="B219" s="5" t="s">
        <v>303</v>
      </c>
    </row>
    <row r="220" spans="2:2" ht="15.75">
      <c r="B220" s="5" t="s">
        <v>149</v>
      </c>
    </row>
    <row r="221" spans="2:2" ht="15.75">
      <c r="B221" s="5" t="s">
        <v>150</v>
      </c>
    </row>
    <row r="222" spans="2:2" ht="15.75">
      <c r="B222" s="5" t="s">
        <v>151</v>
      </c>
    </row>
    <row r="223" spans="2:2" ht="15.75">
      <c r="B223" s="5" t="s">
        <v>34</v>
      </c>
    </row>
    <row r="224" spans="2:2" ht="15.75">
      <c r="B224" s="5" t="s">
        <v>304</v>
      </c>
    </row>
    <row r="225" spans="2:2" ht="15.75">
      <c r="B225" s="5" t="s">
        <v>152</v>
      </c>
    </row>
    <row r="226" spans="2:2" ht="15.75">
      <c r="B226" s="5" t="s">
        <v>153</v>
      </c>
    </row>
    <row r="227" spans="2:2" ht="15.75">
      <c r="B227" s="5" t="s">
        <v>154</v>
      </c>
    </row>
    <row r="228" spans="2:2" ht="15.75">
      <c r="B228" s="5" t="s">
        <v>155</v>
      </c>
    </row>
    <row r="229" spans="2:2" ht="15.75">
      <c r="B229" s="5" t="s">
        <v>156</v>
      </c>
    </row>
    <row r="230" spans="2:2" ht="15.75">
      <c r="B230" s="5" t="s">
        <v>157</v>
      </c>
    </row>
    <row r="231" spans="2:2" ht="15.75">
      <c r="B231" s="5" t="s">
        <v>158</v>
      </c>
    </row>
    <row r="232" spans="2:2" ht="15.75">
      <c r="B232" s="5" t="s">
        <v>34</v>
      </c>
    </row>
    <row r="233" spans="2:2" ht="15.75">
      <c r="B233" s="5" t="s">
        <v>305</v>
      </c>
    </row>
    <row r="234" spans="2:2" ht="15.75">
      <c r="B234" s="5" t="s">
        <v>159</v>
      </c>
    </row>
    <row r="235" spans="2:2" ht="15.75">
      <c r="B235" s="5" t="s">
        <v>160</v>
      </c>
    </row>
    <row r="236" spans="2:2" ht="15.75">
      <c r="B236" s="5" t="s">
        <v>34</v>
      </c>
    </row>
    <row r="237" spans="2:2" ht="15.75">
      <c r="B237" s="5" t="s">
        <v>306</v>
      </c>
    </row>
    <row r="238" spans="2:2" ht="15.75">
      <c r="B238" s="5" t="s">
        <v>161</v>
      </c>
    </row>
    <row r="239" spans="2:2" ht="15.75">
      <c r="B239" s="5" t="s">
        <v>34</v>
      </c>
    </row>
    <row r="240" spans="2:2" ht="15.75">
      <c r="B240" s="5" t="s">
        <v>307</v>
      </c>
    </row>
    <row r="241" spans="2:2" ht="15.75">
      <c r="B241" s="5" t="s">
        <v>162</v>
      </c>
    </row>
    <row r="242" spans="2:2" ht="15.75">
      <c r="B242" s="5" t="s">
        <v>34</v>
      </c>
    </row>
    <row r="243" spans="2:2" ht="15.75">
      <c r="B243" s="5" t="s">
        <v>308</v>
      </c>
    </row>
    <row r="244" spans="2:2" ht="15.75">
      <c r="B244" s="5" t="s">
        <v>163</v>
      </c>
    </row>
    <row r="245" spans="2:2" ht="15.75">
      <c r="B245" s="5"/>
    </row>
    <row r="246" spans="2:2" ht="15.75">
      <c r="B246" s="5"/>
    </row>
    <row r="247" spans="2:2" ht="15.75">
      <c r="B247" s="5"/>
    </row>
    <row r="248" spans="2:2" ht="15.75">
      <c r="B248" s="5"/>
    </row>
    <row r="249" spans="2:2" ht="15.75">
      <c r="B249" s="5"/>
    </row>
    <row r="250" spans="2:2" ht="15.75">
      <c r="B250" s="5"/>
    </row>
    <row r="251" spans="2:2" ht="15.75">
      <c r="B251" s="5"/>
    </row>
    <row r="252" spans="2:2" ht="15.75">
      <c r="B252" s="5"/>
    </row>
    <row r="253" spans="2:2" ht="15.75">
      <c r="B253" s="5"/>
    </row>
    <row r="254" spans="2:2" ht="15.75">
      <c r="B254" s="5"/>
    </row>
    <row r="255" spans="2:2" ht="15.75">
      <c r="B255" s="5"/>
    </row>
    <row r="256" spans="2:2" ht="15.75">
      <c r="B256" s="5"/>
    </row>
    <row r="257" spans="2:2" ht="15.75">
      <c r="B257" s="5"/>
    </row>
    <row r="258" spans="2:2" ht="15.75">
      <c r="B258" s="5"/>
    </row>
    <row r="259" spans="2:2" ht="15.75">
      <c r="B259" s="5"/>
    </row>
    <row r="260" spans="2:2" ht="15.75">
      <c r="B260" s="5"/>
    </row>
    <row r="261" spans="2:2" ht="15.75">
      <c r="B261" s="5"/>
    </row>
    <row r="262" spans="2:2" ht="15.75">
      <c r="B262" s="5"/>
    </row>
    <row r="263" spans="2:2" ht="15.75">
      <c r="B263" s="5"/>
    </row>
    <row r="264" spans="2:2" ht="15.75">
      <c r="B264" s="5"/>
    </row>
    <row r="265" spans="2:2" ht="15.75">
      <c r="B265" s="5"/>
    </row>
    <row r="266" spans="2:2" ht="15.75">
      <c r="B266" s="5"/>
    </row>
    <row r="267" spans="2:2" ht="15.75">
      <c r="B267" s="5"/>
    </row>
    <row r="268" spans="2:2" ht="15.75">
      <c r="B268" s="5"/>
    </row>
    <row r="269" spans="2:2" ht="15.75">
      <c r="B269" s="5"/>
    </row>
    <row r="270" spans="2:2" ht="15.75">
      <c r="B270" s="5"/>
    </row>
    <row r="271" spans="2:2" ht="15.75">
      <c r="B271" s="5"/>
    </row>
    <row r="272" spans="2:2" ht="15.75">
      <c r="B272" s="5"/>
    </row>
    <row r="273" spans="2:2" ht="15.75">
      <c r="B273" s="5"/>
    </row>
    <row r="274" spans="2:2" ht="15.75">
      <c r="B274" s="5"/>
    </row>
    <row r="275" spans="2:2" ht="15.75">
      <c r="B275" s="5"/>
    </row>
    <row r="276" spans="2:2" ht="15.75">
      <c r="B276" s="5"/>
    </row>
    <row r="277" spans="2:2" ht="15.75">
      <c r="B277" s="5"/>
    </row>
    <row r="278" spans="2:2" ht="15.75">
      <c r="B278" s="5"/>
    </row>
    <row r="279" spans="2:2" ht="15.75">
      <c r="B279" s="5"/>
    </row>
    <row r="280" spans="2:2" ht="15.75">
      <c r="B280" s="5"/>
    </row>
    <row r="281" spans="2:2" ht="15.75">
      <c r="B281" s="5"/>
    </row>
    <row r="282" spans="2:2" ht="15.75">
      <c r="B282" s="5"/>
    </row>
    <row r="283" spans="2:2" ht="15.75">
      <c r="B283" s="5"/>
    </row>
    <row r="284" spans="2:2" ht="15.75">
      <c r="B284" s="5"/>
    </row>
    <row r="285" spans="2:2" ht="15.75">
      <c r="B285" s="5"/>
    </row>
    <row r="286" spans="2:2" ht="15.75">
      <c r="B286" s="5"/>
    </row>
    <row r="287" spans="2:2" ht="15.75">
      <c r="B287" s="5"/>
    </row>
    <row r="288" spans="2:2" ht="15.75">
      <c r="B288" s="5"/>
    </row>
    <row r="289" spans="2:2" ht="15.75">
      <c r="B289" s="5"/>
    </row>
    <row r="290" spans="2:2" ht="15.75">
      <c r="B290" s="5"/>
    </row>
    <row r="291" spans="2:2" ht="15.75">
      <c r="B291" s="5"/>
    </row>
    <row r="292" spans="2:2" ht="15.75">
      <c r="B292" s="5"/>
    </row>
    <row r="293" spans="2:2" ht="15.75">
      <c r="B293" s="5"/>
    </row>
    <row r="294" spans="2:2" ht="15.75">
      <c r="B294" s="5"/>
    </row>
    <row r="295" spans="2:2" ht="15.75">
      <c r="B295" s="5"/>
    </row>
    <row r="296" spans="2:2" ht="15.75">
      <c r="B296" s="5"/>
    </row>
    <row r="297" spans="2:2" ht="15.75">
      <c r="B297" s="5"/>
    </row>
    <row r="298" spans="2:2" ht="15.75">
      <c r="B298" s="5"/>
    </row>
    <row r="299" spans="2:2" ht="15.75">
      <c r="B299" s="5"/>
    </row>
    <row r="300" spans="2:2" ht="15.75">
      <c r="B300" s="5"/>
    </row>
    <row r="301" spans="2:2" ht="15.75">
      <c r="B301" s="5"/>
    </row>
    <row r="302" spans="2:2" ht="15.75">
      <c r="B302" s="5"/>
    </row>
    <row r="303" spans="2:2" ht="15.75">
      <c r="B303" s="5"/>
    </row>
    <row r="304" spans="2:2" ht="15.75">
      <c r="B304" s="5"/>
    </row>
    <row r="305" spans="2:2" ht="15.75">
      <c r="B305" s="5"/>
    </row>
    <row r="306" spans="2:2" ht="15.75">
      <c r="B306" s="5"/>
    </row>
    <row r="307" spans="2:2" ht="15.75">
      <c r="B307" s="5"/>
    </row>
    <row r="308" spans="2:2" ht="15.75">
      <c r="B308" s="5"/>
    </row>
    <row r="309" spans="2:2" ht="15.75">
      <c r="B309" s="5"/>
    </row>
    <row r="310" spans="2:2" ht="15.75">
      <c r="B310" s="5"/>
    </row>
    <row r="311" spans="2:2" ht="15.75">
      <c r="B311" s="5"/>
    </row>
    <row r="312" spans="2:2" ht="15.75">
      <c r="B312" s="5"/>
    </row>
    <row r="313" spans="2:2" ht="15.75">
      <c r="B313" s="5"/>
    </row>
    <row r="314" spans="2:2" ht="15.75">
      <c r="B314" s="5"/>
    </row>
    <row r="315" spans="2:2" ht="15.75">
      <c r="B315" s="5"/>
    </row>
    <row r="316" spans="2:2" ht="15.75">
      <c r="B316" s="5"/>
    </row>
    <row r="317" spans="2:2" ht="15.75">
      <c r="B317" s="5"/>
    </row>
    <row r="318" spans="2:2" ht="15.75">
      <c r="B318" s="5"/>
    </row>
    <row r="319" spans="2:2" ht="15.75">
      <c r="B319" s="5"/>
    </row>
    <row r="320" spans="2:2" ht="15.75">
      <c r="B320" s="5"/>
    </row>
    <row r="321" spans="2:2" ht="15.75">
      <c r="B321" s="5"/>
    </row>
    <row r="322" spans="2:2" ht="15.75">
      <c r="B322" s="5"/>
    </row>
    <row r="323" spans="2:2" ht="15.75">
      <c r="B323" s="5"/>
    </row>
    <row r="324" spans="2:2" ht="15.75">
      <c r="B324" s="5"/>
    </row>
    <row r="325" spans="2:2" ht="15.75">
      <c r="B325" s="5"/>
    </row>
    <row r="326" spans="2:2" ht="15.75">
      <c r="B326" s="5"/>
    </row>
    <row r="327" spans="2:2" ht="15.75">
      <c r="B327" s="5"/>
    </row>
    <row r="328" spans="2:2" ht="15.75">
      <c r="B328" s="5"/>
    </row>
    <row r="329" spans="2:2" ht="15.75">
      <c r="B329" s="5"/>
    </row>
    <row r="330" spans="2:2" ht="15.75">
      <c r="B330" s="5"/>
    </row>
    <row r="331" spans="2:2" ht="15.75">
      <c r="B331" s="5"/>
    </row>
    <row r="332" spans="2:2" ht="15.75">
      <c r="B332" s="5"/>
    </row>
    <row r="333" spans="2:2" ht="15.75">
      <c r="B333" s="5"/>
    </row>
    <row r="334" spans="2:2" ht="15.75">
      <c r="B334" s="5"/>
    </row>
    <row r="335" spans="2:2" ht="15.75">
      <c r="B335" s="5"/>
    </row>
    <row r="336" spans="2:2" ht="15.75">
      <c r="B336" s="5"/>
    </row>
    <row r="337" spans="2:2" ht="15.75">
      <c r="B337" s="5"/>
    </row>
  </sheetData>
  <sheetProtection password="CC3D" sheet="1" objects="1" scenarios="1"/>
  <hyperlinks>
    <hyperlink ref="B4" location="'Índex '!A1" display="Tornar a l'índex"/>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3:M92"/>
  <sheetViews>
    <sheetView topLeftCell="A4" workbookViewId="0">
      <selection activeCell="B39" sqref="B39:M39"/>
    </sheetView>
  </sheetViews>
  <sheetFormatPr defaultColWidth="9.140625" defaultRowHeight="15"/>
  <cols>
    <col min="1" max="1" width="1.42578125" style="1" customWidth="1"/>
    <col min="2" max="2" width="28.140625" style="1" customWidth="1"/>
    <col min="3" max="6" width="9.140625" style="1"/>
    <col min="7" max="7" width="22.85546875" style="1" customWidth="1"/>
    <col min="8" max="16384" width="9.140625" style="1"/>
  </cols>
  <sheetData>
    <row r="3" spans="2:13">
      <c r="M3" s="51" t="s">
        <v>26</v>
      </c>
    </row>
    <row r="5" spans="2:13">
      <c r="C5" s="2"/>
    </row>
    <row r="6" spans="2:13">
      <c r="C6" s="2"/>
    </row>
    <row r="7" spans="2:13" ht="18.75">
      <c r="B7" s="7" t="s">
        <v>226</v>
      </c>
      <c r="C7" s="6"/>
      <c r="D7" s="6"/>
      <c r="E7" s="6"/>
      <c r="F7" s="6"/>
      <c r="G7" s="6"/>
      <c r="H7" s="6"/>
      <c r="I7" s="6"/>
      <c r="J7" s="6"/>
      <c r="K7" s="6"/>
      <c r="L7" s="6"/>
      <c r="M7" s="6"/>
    </row>
    <row r="9" spans="2:13">
      <c r="B9" s="52" t="s">
        <v>25</v>
      </c>
      <c r="C9" s="52" t="s">
        <v>206</v>
      </c>
      <c r="D9" s="29"/>
      <c r="E9" s="29"/>
      <c r="F9" s="29"/>
      <c r="G9" s="29"/>
      <c r="H9" s="29"/>
      <c r="I9" s="29"/>
      <c r="J9" s="29"/>
      <c r="K9" s="29"/>
      <c r="L9" s="29"/>
      <c r="M9" s="29"/>
    </row>
    <row r="10" spans="2:13">
      <c r="B10" s="8" t="s">
        <v>309</v>
      </c>
      <c r="C10" s="27">
        <v>8</v>
      </c>
    </row>
    <row r="11" spans="2:13">
      <c r="B11" s="8" t="s">
        <v>310</v>
      </c>
      <c r="C11" s="27">
        <v>2</v>
      </c>
    </row>
    <row r="12" spans="2:13">
      <c r="B12" s="8" t="s">
        <v>311</v>
      </c>
      <c r="C12" s="27">
        <v>1</v>
      </c>
    </row>
    <row r="13" spans="2:13">
      <c r="B13" s="8" t="s">
        <v>27</v>
      </c>
      <c r="C13" s="1">
        <v>50</v>
      </c>
    </row>
    <row r="14" spans="2:13">
      <c r="B14" s="8" t="s">
        <v>312</v>
      </c>
      <c r="C14" s="27">
        <v>1</v>
      </c>
    </row>
    <row r="15" spans="2:13">
      <c r="B15" s="8" t="s">
        <v>313</v>
      </c>
      <c r="C15" s="27">
        <v>2</v>
      </c>
    </row>
    <row r="16" spans="2:13">
      <c r="B16" s="8" t="s">
        <v>314</v>
      </c>
      <c r="C16" s="27">
        <v>2</v>
      </c>
    </row>
    <row r="17" spans="2:3">
      <c r="B17" s="8" t="s">
        <v>315</v>
      </c>
      <c r="C17" s="27">
        <v>4</v>
      </c>
    </row>
    <row r="18" spans="2:3">
      <c r="B18" s="8" t="s">
        <v>316</v>
      </c>
      <c r="C18" s="27">
        <v>2</v>
      </c>
    </row>
    <row r="19" spans="2:3">
      <c r="B19" s="8" t="s">
        <v>317</v>
      </c>
      <c r="C19" s="27">
        <v>2</v>
      </c>
    </row>
    <row r="20" spans="2:3">
      <c r="B20" s="8" t="s">
        <v>318</v>
      </c>
      <c r="C20" s="27">
        <v>1</v>
      </c>
    </row>
    <row r="21" spans="2:3">
      <c r="B21" s="8" t="s">
        <v>319</v>
      </c>
      <c r="C21" s="27">
        <v>2</v>
      </c>
    </row>
    <row r="22" spans="2:3">
      <c r="B22" s="8" t="s">
        <v>320</v>
      </c>
      <c r="C22" s="27">
        <v>1</v>
      </c>
    </row>
    <row r="23" spans="2:3">
      <c r="B23" s="8" t="s">
        <v>321</v>
      </c>
      <c r="C23" s="27">
        <v>1</v>
      </c>
    </row>
    <row r="24" spans="2:3">
      <c r="B24" s="8" t="s">
        <v>322</v>
      </c>
      <c r="C24" s="27">
        <v>1</v>
      </c>
    </row>
    <row r="25" spans="2:3">
      <c r="B25" s="8" t="s">
        <v>323</v>
      </c>
      <c r="C25" s="27">
        <v>2</v>
      </c>
    </row>
    <row r="26" spans="2:3">
      <c r="B26" s="8" t="s">
        <v>324</v>
      </c>
      <c r="C26" s="27">
        <v>1</v>
      </c>
    </row>
    <row r="27" spans="2:3">
      <c r="B27" s="8" t="s">
        <v>325</v>
      </c>
      <c r="C27" s="27">
        <v>2</v>
      </c>
    </row>
    <row r="28" spans="2:3">
      <c r="B28" s="8" t="s">
        <v>326</v>
      </c>
      <c r="C28" s="27">
        <v>3</v>
      </c>
    </row>
    <row r="29" spans="2:3">
      <c r="B29" s="8" t="s">
        <v>327</v>
      </c>
      <c r="C29" s="27">
        <v>1</v>
      </c>
    </row>
    <row r="30" spans="2:3">
      <c r="B30" s="8" t="s">
        <v>328</v>
      </c>
      <c r="C30" s="27">
        <v>2</v>
      </c>
    </row>
    <row r="31" spans="2:3">
      <c r="B31" s="8" t="s">
        <v>329</v>
      </c>
      <c r="C31" s="27">
        <v>1</v>
      </c>
    </row>
    <row r="32" spans="2:3">
      <c r="B32" s="8" t="s">
        <v>330</v>
      </c>
      <c r="C32" s="27">
        <v>2</v>
      </c>
    </row>
    <row r="33" spans="2:13">
      <c r="B33" s="8" t="s">
        <v>331</v>
      </c>
      <c r="C33" s="27">
        <v>4</v>
      </c>
    </row>
    <row r="34" spans="2:13">
      <c r="B34" s="8" t="s">
        <v>332</v>
      </c>
      <c r="C34" s="27">
        <v>4</v>
      </c>
    </row>
    <row r="35" spans="2:13">
      <c r="B35" s="1" t="s">
        <v>24</v>
      </c>
      <c r="C35" s="27">
        <v>102</v>
      </c>
    </row>
    <row r="36" spans="2:13">
      <c r="B36" s="22" t="s">
        <v>249</v>
      </c>
      <c r="C36" s="22"/>
      <c r="D36" s="22"/>
      <c r="E36" s="22"/>
      <c r="F36" s="22"/>
      <c r="G36" s="22"/>
      <c r="H36" s="22"/>
      <c r="I36" s="22"/>
      <c r="J36" s="22"/>
      <c r="K36" s="22"/>
      <c r="L36" s="22"/>
      <c r="M36" s="22"/>
    </row>
    <row r="37" spans="2:13">
      <c r="C37" s="29"/>
      <c r="D37" s="29"/>
      <c r="E37" s="29"/>
      <c r="F37" s="29"/>
      <c r="G37" s="29"/>
      <c r="H37" s="29"/>
      <c r="I37" s="29"/>
      <c r="J37" s="29"/>
      <c r="K37" s="29"/>
      <c r="L37" s="29"/>
      <c r="M37" s="29"/>
    </row>
    <row r="38" spans="2:13" ht="23.25" customHeight="1">
      <c r="B38" s="53" t="s">
        <v>225</v>
      </c>
      <c r="C38" s="54"/>
      <c r="D38" s="54"/>
      <c r="E38" s="54"/>
      <c r="F38" s="54"/>
      <c r="G38" s="54"/>
      <c r="H38" s="54"/>
      <c r="I38" s="54"/>
      <c r="J38" s="54"/>
      <c r="K38" s="54"/>
      <c r="L38" s="54"/>
      <c r="M38" s="55"/>
    </row>
    <row r="39" spans="2:13" ht="99" customHeight="1">
      <c r="B39" s="109" t="s">
        <v>333</v>
      </c>
      <c r="C39" s="110"/>
      <c r="D39" s="110"/>
      <c r="E39" s="110"/>
      <c r="F39" s="110"/>
      <c r="G39" s="110"/>
      <c r="H39" s="110"/>
      <c r="I39" s="110"/>
      <c r="J39" s="110"/>
      <c r="K39" s="110"/>
      <c r="L39" s="110"/>
      <c r="M39" s="111"/>
    </row>
    <row r="40" spans="2:13" s="28" customFormat="1"/>
    <row r="41" spans="2:13" s="28" customFormat="1"/>
    <row r="42" spans="2:13" s="28" customFormat="1"/>
    <row r="43" spans="2:13" s="28" customFormat="1"/>
    <row r="44" spans="2:13" s="28" customFormat="1"/>
    <row r="45" spans="2:13" s="28" customFormat="1"/>
    <row r="46" spans="2:13" s="28" customFormat="1"/>
    <row r="47" spans="2:13" s="28" customFormat="1"/>
    <row r="48" spans="2:13" s="28" customFormat="1"/>
    <row r="49" s="28" customFormat="1"/>
    <row r="50" s="28" customFormat="1"/>
    <row r="51" s="28" customFormat="1"/>
    <row r="52" s="28" customFormat="1"/>
    <row r="53" s="28" customFormat="1"/>
    <row r="54" s="28" customFormat="1"/>
    <row r="55" s="28" customFormat="1"/>
    <row r="56" s="28" customFormat="1"/>
    <row r="57" s="28" customFormat="1"/>
    <row r="58" s="28" customFormat="1"/>
    <row r="59" s="28" customFormat="1"/>
    <row r="60" s="28" customFormat="1"/>
    <row r="61" s="28" customFormat="1"/>
    <row r="62" s="28" customFormat="1"/>
    <row r="63" s="28" customFormat="1"/>
    <row r="64" s="28" customFormat="1"/>
    <row r="65" s="28" customFormat="1"/>
    <row r="66" s="28" customFormat="1"/>
    <row r="67" s="28" customFormat="1"/>
    <row r="68" s="28" customFormat="1"/>
    <row r="69" s="28" customFormat="1"/>
    <row r="70" s="28" customFormat="1"/>
    <row r="71" s="28" customFormat="1"/>
    <row r="72" s="28" customFormat="1"/>
    <row r="73" s="28" customFormat="1"/>
    <row r="74" s="28" customFormat="1"/>
    <row r="75" s="28" customFormat="1"/>
    <row r="76" s="28" customFormat="1"/>
    <row r="77" s="28" customFormat="1"/>
    <row r="78" s="28" customFormat="1"/>
    <row r="79" s="28" customFormat="1"/>
    <row r="80" s="28" customFormat="1"/>
    <row r="81" spans="2:13" s="28" customFormat="1"/>
    <row r="82" spans="2:13" s="28" customFormat="1"/>
    <row r="83" spans="2:13" s="28" customFormat="1"/>
    <row r="84" spans="2:13" s="28" customFormat="1"/>
    <row r="85" spans="2:13" s="28" customFormat="1"/>
    <row r="86" spans="2:13" s="28" customFormat="1"/>
    <row r="87" spans="2:13" s="28" customFormat="1"/>
    <row r="88" spans="2:13" s="28" customFormat="1"/>
    <row r="89" spans="2:13" s="28" customFormat="1"/>
    <row r="90" spans="2:13" s="28" customFormat="1"/>
    <row r="91" spans="2:13" s="28" customFormat="1"/>
    <row r="92" spans="2:13">
      <c r="B92" s="28"/>
      <c r="C92" s="28"/>
      <c r="D92" s="28"/>
      <c r="E92" s="28"/>
      <c r="F92" s="28"/>
      <c r="G92" s="28"/>
      <c r="H92" s="28"/>
      <c r="I92" s="28"/>
      <c r="J92" s="28"/>
      <c r="K92" s="28"/>
      <c r="L92" s="28"/>
      <c r="M92" s="28"/>
    </row>
  </sheetData>
  <sheetProtection password="CC3D" sheet="1" objects="1" scenarios="1"/>
  <mergeCells count="1">
    <mergeCell ref="B39:M39"/>
  </mergeCells>
  <hyperlinks>
    <hyperlink ref="M3" location="'Índex '!A1" display="Tornar a l'índex"/>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B3:P23"/>
  <sheetViews>
    <sheetView topLeftCell="A4" zoomScaleNormal="100" workbookViewId="0">
      <selection activeCell="B22" sqref="B22:M23"/>
    </sheetView>
  </sheetViews>
  <sheetFormatPr defaultColWidth="9.140625" defaultRowHeight="15"/>
  <cols>
    <col min="1" max="1" width="1.28515625" style="1" customWidth="1"/>
    <col min="2" max="4" width="14" style="1" customWidth="1"/>
    <col min="5" max="16384" width="9.140625" style="1"/>
  </cols>
  <sheetData>
    <row r="3" spans="2:13">
      <c r="M3" s="51" t="s">
        <v>26</v>
      </c>
    </row>
    <row r="5" spans="2:13">
      <c r="C5" s="2"/>
    </row>
    <row r="6" spans="2:13">
      <c r="C6" s="2"/>
    </row>
    <row r="7" spans="2:13" ht="18.75">
      <c r="B7" s="7" t="s">
        <v>228</v>
      </c>
      <c r="C7" s="6"/>
      <c r="D7" s="6"/>
      <c r="E7" s="6"/>
      <c r="F7" s="6"/>
      <c r="G7" s="6"/>
      <c r="H7" s="6"/>
      <c r="I7" s="6"/>
      <c r="J7" s="6"/>
      <c r="K7" s="6"/>
      <c r="L7" s="6"/>
      <c r="M7" s="6"/>
    </row>
    <row r="9" spans="2:13">
      <c r="B9" s="52" t="s">
        <v>205</v>
      </c>
      <c r="C9" s="52" t="s">
        <v>27</v>
      </c>
      <c r="D9" s="52" t="s">
        <v>28</v>
      </c>
      <c r="E9" s="52" t="s">
        <v>187</v>
      </c>
      <c r="F9" s="29"/>
      <c r="G9" s="29"/>
      <c r="H9" s="29"/>
      <c r="I9" s="29"/>
      <c r="J9" s="29"/>
      <c r="K9" s="29"/>
      <c r="L9" s="29"/>
      <c r="M9" s="29"/>
    </row>
    <row r="10" spans="2:13" ht="25.5" customHeight="1">
      <c r="B10" s="1" t="s">
        <v>196</v>
      </c>
      <c r="C10" s="9">
        <v>1269</v>
      </c>
      <c r="D10" s="9">
        <v>1400</v>
      </c>
      <c r="E10" s="9">
        <v>2669</v>
      </c>
    </row>
    <row r="11" spans="2:13" ht="25.5" customHeight="1">
      <c r="B11" s="1" t="s">
        <v>197</v>
      </c>
      <c r="C11" s="9">
        <v>1313</v>
      </c>
      <c r="D11" s="9">
        <v>1598</v>
      </c>
      <c r="E11" s="9">
        <v>2911</v>
      </c>
    </row>
    <row r="12" spans="2:13" ht="25.5" customHeight="1">
      <c r="B12" s="1" t="s">
        <v>198</v>
      </c>
      <c r="C12" s="9">
        <v>1563</v>
      </c>
      <c r="D12" s="9">
        <v>1848</v>
      </c>
      <c r="E12" s="9">
        <v>3411</v>
      </c>
    </row>
    <row r="13" spans="2:13" ht="25.5" customHeight="1">
      <c r="B13" s="1" t="s">
        <v>199</v>
      </c>
      <c r="C13" s="9">
        <v>1555</v>
      </c>
      <c r="D13" s="9">
        <v>1679</v>
      </c>
      <c r="E13" s="9">
        <v>3234</v>
      </c>
    </row>
    <row r="14" spans="2:13" ht="25.5" customHeight="1">
      <c r="B14" s="1" t="s">
        <v>200</v>
      </c>
      <c r="C14" s="9">
        <v>1774</v>
      </c>
      <c r="D14" s="9">
        <v>1733</v>
      </c>
      <c r="E14" s="9">
        <v>3507</v>
      </c>
    </row>
    <row r="15" spans="2:13" ht="25.5" customHeight="1">
      <c r="B15" s="1" t="s">
        <v>201</v>
      </c>
      <c r="C15" s="9">
        <v>1804</v>
      </c>
      <c r="D15" s="9">
        <v>1677</v>
      </c>
      <c r="E15" s="9">
        <v>3481</v>
      </c>
    </row>
    <row r="16" spans="2:13" ht="25.5" customHeight="1">
      <c r="B16" s="1" t="s">
        <v>202</v>
      </c>
      <c r="C16" s="9">
        <v>1513</v>
      </c>
      <c r="D16" s="9">
        <v>1504</v>
      </c>
      <c r="E16" s="9">
        <v>3017</v>
      </c>
    </row>
    <row r="17" spans="2:16" ht="25.5" customHeight="1">
      <c r="B17" s="1" t="s">
        <v>203</v>
      </c>
      <c r="C17" s="9">
        <v>1614</v>
      </c>
      <c r="D17" s="9">
        <v>1630</v>
      </c>
      <c r="E17" s="9">
        <v>3244</v>
      </c>
    </row>
    <row r="18" spans="2:16" ht="25.5" customHeight="1">
      <c r="B18" s="6" t="s">
        <v>204</v>
      </c>
      <c r="C18" s="26">
        <v>1591</v>
      </c>
      <c r="D18" s="26">
        <v>1701</v>
      </c>
      <c r="E18" s="26">
        <v>3292</v>
      </c>
      <c r="F18" s="6"/>
      <c r="G18" s="6"/>
      <c r="H18" s="6"/>
      <c r="I18" s="6"/>
      <c r="J18" s="6"/>
      <c r="K18" s="6"/>
      <c r="L18" s="6"/>
      <c r="M18" s="6"/>
      <c r="P18" s="71">
        <f>C18/E18</f>
        <v>0.48329283110571081</v>
      </c>
    </row>
    <row r="19" spans="2:16">
      <c r="B19" s="1" t="s">
        <v>229</v>
      </c>
    </row>
    <row r="21" spans="2:16" ht="23.25" customHeight="1">
      <c r="B21" s="53" t="s">
        <v>225</v>
      </c>
      <c r="C21" s="54"/>
      <c r="D21" s="54"/>
      <c r="E21" s="54"/>
      <c r="F21" s="54"/>
      <c r="G21" s="54"/>
      <c r="H21" s="54"/>
      <c r="I21" s="54"/>
      <c r="J21" s="54"/>
      <c r="K21" s="54"/>
      <c r="L21" s="54"/>
      <c r="M21" s="55"/>
    </row>
    <row r="22" spans="2:16" ht="99" customHeight="1">
      <c r="B22" s="112" t="s">
        <v>334</v>
      </c>
      <c r="C22" s="113"/>
      <c r="D22" s="113"/>
      <c r="E22" s="113"/>
      <c r="F22" s="113"/>
      <c r="G22" s="113"/>
      <c r="H22" s="113"/>
      <c r="I22" s="113"/>
      <c r="J22" s="113"/>
      <c r="K22" s="113"/>
      <c r="L22" s="113"/>
      <c r="M22" s="114"/>
    </row>
    <row r="23" spans="2:16" ht="11.25" customHeight="1">
      <c r="B23" s="109"/>
      <c r="C23" s="110"/>
      <c r="D23" s="110"/>
      <c r="E23" s="110"/>
      <c r="F23" s="110"/>
      <c r="G23" s="110"/>
      <c r="H23" s="110"/>
      <c r="I23" s="110"/>
      <c r="J23" s="110"/>
      <c r="K23" s="110"/>
      <c r="L23" s="110"/>
      <c r="M23" s="111"/>
    </row>
  </sheetData>
  <sheetProtection password="CC3D" sheet="1" objects="1" scenarios="1"/>
  <mergeCells count="1">
    <mergeCell ref="B22:M23"/>
  </mergeCells>
  <hyperlinks>
    <hyperlink ref="M3" location="'Índex '!A1" display="Tornar a l'índex"/>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3:M24"/>
  <sheetViews>
    <sheetView topLeftCell="A4" workbookViewId="0">
      <selection activeCell="Q22" sqref="Q22"/>
    </sheetView>
  </sheetViews>
  <sheetFormatPr defaultColWidth="11.42578125" defaultRowHeight="15"/>
  <cols>
    <col min="1" max="1" width="1.42578125" style="1" customWidth="1"/>
    <col min="2" max="16384" width="11.42578125" style="1"/>
  </cols>
  <sheetData>
    <row r="3" spans="2:13">
      <c r="M3" s="51" t="s">
        <v>26</v>
      </c>
    </row>
    <row r="5" spans="2:13">
      <c r="C5" s="2"/>
    </row>
    <row r="6" spans="2:13">
      <c r="C6" s="2"/>
    </row>
    <row r="7" spans="2:13" ht="18.75">
      <c r="B7" s="7" t="s">
        <v>244</v>
      </c>
      <c r="C7" s="6"/>
      <c r="D7" s="6"/>
      <c r="E7" s="6"/>
      <c r="F7" s="6"/>
      <c r="G7" s="6"/>
      <c r="H7" s="6"/>
      <c r="I7" s="6"/>
      <c r="J7" s="6"/>
      <c r="K7" s="6"/>
      <c r="L7" s="6"/>
      <c r="M7" s="6"/>
    </row>
    <row r="9" spans="2:13">
      <c r="B9" s="6" t="s">
        <v>234</v>
      </c>
      <c r="C9" s="6" t="s">
        <v>236</v>
      </c>
      <c r="D9" s="6" t="s">
        <v>237</v>
      </c>
      <c r="E9" s="6" t="s">
        <v>24</v>
      </c>
      <c r="F9" s="6" t="s">
        <v>238</v>
      </c>
    </row>
    <row r="10" spans="2:13" ht="31.5" customHeight="1">
      <c r="B10" s="1" t="s">
        <v>27</v>
      </c>
      <c r="C10" s="9">
        <v>625</v>
      </c>
      <c r="D10" s="9">
        <v>966</v>
      </c>
      <c r="E10" s="9">
        <v>1591</v>
      </c>
      <c r="F10" s="71">
        <v>0.39283469516027658</v>
      </c>
    </row>
    <row r="11" spans="2:13" ht="31.5" customHeight="1">
      <c r="B11" s="1" t="s">
        <v>28</v>
      </c>
      <c r="C11" s="9">
        <v>1270</v>
      </c>
      <c r="D11" s="9">
        <v>431</v>
      </c>
      <c r="E11" s="9">
        <v>1701</v>
      </c>
      <c r="F11" s="71">
        <v>0.74661963550852439</v>
      </c>
    </row>
    <row r="12" spans="2:13" ht="31.5" customHeight="1">
      <c r="B12" s="6" t="s">
        <v>241</v>
      </c>
      <c r="C12" s="26">
        <v>1895</v>
      </c>
      <c r="D12" s="26">
        <v>1397</v>
      </c>
      <c r="E12" s="26">
        <v>3292</v>
      </c>
      <c r="F12" s="77">
        <v>0.57563791008505472</v>
      </c>
    </row>
    <row r="18" spans="1:13">
      <c r="A18" s="11"/>
      <c r="B18" s="11"/>
      <c r="C18" s="11"/>
      <c r="D18" s="11"/>
      <c r="E18" s="11"/>
      <c r="F18" s="11"/>
      <c r="G18" s="11"/>
      <c r="H18" s="11"/>
      <c r="I18" s="11"/>
      <c r="J18" s="11"/>
      <c r="K18" s="11"/>
      <c r="L18" s="11"/>
      <c r="M18" s="11"/>
    </row>
    <row r="19" spans="1:13">
      <c r="A19" s="6"/>
      <c r="B19" s="6"/>
      <c r="C19" s="6"/>
      <c r="D19" s="6"/>
      <c r="E19" s="6"/>
      <c r="F19" s="6"/>
      <c r="G19" s="6"/>
      <c r="H19" s="6"/>
      <c r="I19" s="6"/>
      <c r="J19" s="6"/>
      <c r="K19" s="6"/>
      <c r="L19" s="6"/>
      <c r="M19" s="6"/>
    </row>
    <row r="20" spans="1:13">
      <c r="B20" s="1" t="s">
        <v>227</v>
      </c>
    </row>
    <row r="22" spans="1:13" ht="23.25" customHeight="1">
      <c r="B22" s="53" t="s">
        <v>225</v>
      </c>
      <c r="C22" s="54"/>
      <c r="D22" s="54"/>
      <c r="E22" s="54"/>
      <c r="F22" s="54"/>
      <c r="G22" s="54"/>
      <c r="H22" s="54"/>
      <c r="I22" s="54"/>
      <c r="J22" s="54"/>
      <c r="K22" s="54"/>
      <c r="L22" s="54"/>
      <c r="M22" s="55"/>
    </row>
    <row r="23" spans="1:13" ht="99" customHeight="1">
      <c r="B23" s="112" t="s">
        <v>335</v>
      </c>
      <c r="C23" s="113"/>
      <c r="D23" s="113"/>
      <c r="E23" s="113"/>
      <c r="F23" s="113"/>
      <c r="G23" s="113"/>
      <c r="H23" s="113"/>
      <c r="I23" s="113"/>
      <c r="J23" s="113"/>
      <c r="K23" s="113"/>
      <c r="L23" s="113"/>
      <c r="M23" s="114"/>
    </row>
    <row r="24" spans="1:13" ht="11.25" customHeight="1">
      <c r="B24" s="109"/>
      <c r="C24" s="110"/>
      <c r="D24" s="110"/>
      <c r="E24" s="110"/>
      <c r="F24" s="110"/>
      <c r="G24" s="110"/>
      <c r="H24" s="110"/>
      <c r="I24" s="110"/>
      <c r="J24" s="110"/>
      <c r="K24" s="110"/>
      <c r="L24" s="110"/>
      <c r="M24" s="111"/>
    </row>
  </sheetData>
  <sheetProtection password="CC3D" sheet="1" objects="1" scenarios="1"/>
  <mergeCells count="1">
    <mergeCell ref="B23:M24"/>
  </mergeCells>
  <hyperlinks>
    <hyperlink ref="M3" location="'Índex '!A1" display="Tornar a l'índex"/>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3:N21"/>
  <sheetViews>
    <sheetView topLeftCell="A7" workbookViewId="0">
      <selection activeCell="B20" sqref="B20:N21"/>
    </sheetView>
  </sheetViews>
  <sheetFormatPr defaultColWidth="9.140625" defaultRowHeight="15"/>
  <cols>
    <col min="1" max="1" width="1.28515625" style="1" customWidth="1"/>
    <col min="2" max="2" width="27.5703125" style="1" customWidth="1"/>
    <col min="3" max="4" width="11" style="1" bestFit="1" customWidth="1"/>
    <col min="5" max="10" width="9.140625" style="1"/>
    <col min="11" max="11" width="5.7109375" style="1" customWidth="1"/>
    <col min="12" max="16384" width="9.140625" style="1"/>
  </cols>
  <sheetData>
    <row r="3" spans="2:14">
      <c r="N3" s="51" t="s">
        <v>26</v>
      </c>
    </row>
    <row r="5" spans="2:14">
      <c r="C5" s="2"/>
    </row>
    <row r="6" spans="2:14">
      <c r="C6" s="2"/>
    </row>
    <row r="7" spans="2:14" ht="18.75">
      <c r="B7" s="7" t="s">
        <v>245</v>
      </c>
      <c r="C7" s="6"/>
      <c r="D7" s="6"/>
      <c r="E7" s="6"/>
      <c r="F7" s="6"/>
      <c r="G7" s="6"/>
      <c r="H7" s="6"/>
      <c r="I7" s="6"/>
      <c r="J7" s="6"/>
      <c r="K7" s="6"/>
      <c r="L7" s="6"/>
      <c r="M7" s="6"/>
      <c r="N7" s="6"/>
    </row>
    <row r="9" spans="2:14">
      <c r="B9" s="52" t="s">
        <v>173</v>
      </c>
      <c r="C9" s="52" t="s">
        <v>164</v>
      </c>
      <c r="D9" s="52" t="s">
        <v>174</v>
      </c>
      <c r="E9" s="52" t="s">
        <v>175</v>
      </c>
    </row>
    <row r="10" spans="2:14" ht="33.75" customHeight="1">
      <c r="B10" s="8" t="s">
        <v>27</v>
      </c>
      <c r="C10" s="9">
        <v>443</v>
      </c>
      <c r="D10" s="9">
        <v>1148</v>
      </c>
      <c r="E10" s="9">
        <v>1591</v>
      </c>
    </row>
    <row r="11" spans="2:14" ht="33.75" customHeight="1">
      <c r="B11" s="1" t="s">
        <v>191</v>
      </c>
      <c r="C11" s="61">
        <v>529</v>
      </c>
      <c r="D11" s="61">
        <v>1172</v>
      </c>
      <c r="E11" s="61">
        <v>1701</v>
      </c>
    </row>
    <row r="12" spans="2:14" ht="33.75" customHeight="1">
      <c r="B12" s="63" t="s">
        <v>187</v>
      </c>
      <c r="C12" s="68">
        <v>972</v>
      </c>
      <c r="D12" s="68">
        <v>2320</v>
      </c>
      <c r="E12" s="68">
        <v>3292</v>
      </c>
      <c r="F12" s="11"/>
      <c r="G12" s="11"/>
      <c r="H12" s="11"/>
      <c r="I12" s="11"/>
      <c r="J12" s="11"/>
    </row>
    <row r="13" spans="2:14" ht="33.75" customHeight="1">
      <c r="B13" s="30" t="s">
        <v>232</v>
      </c>
      <c r="C13" s="56"/>
      <c r="D13" s="56"/>
      <c r="E13" s="56"/>
      <c r="F13" s="11"/>
      <c r="G13" s="11"/>
      <c r="H13" s="11"/>
      <c r="I13" s="11"/>
      <c r="J13" s="11"/>
    </row>
    <row r="14" spans="2:14" ht="33.75" customHeight="1">
      <c r="B14" s="62" t="s">
        <v>27</v>
      </c>
      <c r="C14" s="64">
        <f>C10/E10</f>
        <v>0.27844123192960402</v>
      </c>
      <c r="D14" s="64">
        <f>D10/E10</f>
        <v>0.72155876807039598</v>
      </c>
      <c r="E14" s="64">
        <f>SUM(C14:D14)</f>
        <v>1</v>
      </c>
      <c r="F14" s="66"/>
      <c r="G14" s="11"/>
      <c r="H14" s="11"/>
      <c r="I14" s="11"/>
      <c r="J14" s="11"/>
    </row>
    <row r="15" spans="2:14" ht="33.75" customHeight="1">
      <c r="B15" s="62" t="s">
        <v>191</v>
      </c>
      <c r="C15" s="64">
        <f t="shared" ref="C15:C16" si="0">C11/E11</f>
        <v>0.31099353321575546</v>
      </c>
      <c r="D15" s="64">
        <f t="shared" ref="D15:D16" si="1">D11/E11</f>
        <v>0.6890064667842446</v>
      </c>
      <c r="E15" s="64">
        <f t="shared" ref="E15:E16" si="2">SUM(C15:D15)</f>
        <v>1</v>
      </c>
      <c r="F15" s="66"/>
      <c r="G15" s="11"/>
      <c r="H15" s="11"/>
      <c r="I15" s="11"/>
      <c r="J15" s="11"/>
    </row>
    <row r="16" spans="2:14" ht="33.75" customHeight="1">
      <c r="B16" s="63" t="s">
        <v>187</v>
      </c>
      <c r="C16" s="65">
        <f t="shared" si="0"/>
        <v>0.29526123936816523</v>
      </c>
      <c r="D16" s="65">
        <f t="shared" si="1"/>
        <v>0.70473876063183472</v>
      </c>
      <c r="E16" s="65">
        <f t="shared" si="2"/>
        <v>1</v>
      </c>
      <c r="F16" s="67"/>
      <c r="G16" s="6"/>
      <c r="H16" s="6"/>
      <c r="I16" s="6"/>
      <c r="J16" s="6"/>
      <c r="K16" s="6"/>
      <c r="L16" s="6"/>
      <c r="M16" s="6"/>
      <c r="N16" s="6"/>
    </row>
    <row r="17" spans="2:14">
      <c r="B17" s="1" t="s">
        <v>230</v>
      </c>
    </row>
    <row r="19" spans="2:14" ht="23.25" customHeight="1">
      <c r="B19" s="53" t="s">
        <v>225</v>
      </c>
      <c r="C19" s="54"/>
      <c r="D19" s="54"/>
      <c r="E19" s="54"/>
      <c r="F19" s="54"/>
      <c r="G19" s="54"/>
      <c r="H19" s="54"/>
      <c r="I19" s="54"/>
      <c r="J19" s="54"/>
      <c r="K19" s="54"/>
      <c r="L19" s="54"/>
      <c r="M19" s="54"/>
      <c r="N19" s="23"/>
    </row>
    <row r="20" spans="2:14" ht="51" customHeight="1">
      <c r="B20" s="112" t="s">
        <v>336</v>
      </c>
      <c r="C20" s="113"/>
      <c r="D20" s="113"/>
      <c r="E20" s="113"/>
      <c r="F20" s="113"/>
      <c r="G20" s="113"/>
      <c r="H20" s="113"/>
      <c r="I20" s="113"/>
      <c r="J20" s="113"/>
      <c r="K20" s="113"/>
      <c r="L20" s="113"/>
      <c r="M20" s="113"/>
      <c r="N20" s="114"/>
    </row>
    <row r="21" spans="2:14" ht="11.25" customHeight="1">
      <c r="B21" s="109"/>
      <c r="C21" s="110"/>
      <c r="D21" s="110"/>
      <c r="E21" s="110"/>
      <c r="F21" s="110"/>
      <c r="G21" s="110"/>
      <c r="H21" s="110"/>
      <c r="I21" s="110"/>
      <c r="J21" s="110"/>
      <c r="K21" s="110"/>
      <c r="L21" s="110"/>
      <c r="M21" s="110"/>
      <c r="N21" s="111"/>
    </row>
  </sheetData>
  <sheetProtection password="CC3D" sheet="1" objects="1" scenarios="1"/>
  <mergeCells count="1">
    <mergeCell ref="B20:N21"/>
  </mergeCells>
  <hyperlinks>
    <hyperlink ref="N3" location="'Índex '!A1" display="Tornar a l'índex"/>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B1:M140"/>
  <sheetViews>
    <sheetView topLeftCell="A7" workbookViewId="0">
      <selection activeCell="A19" sqref="A19:XFD19"/>
    </sheetView>
  </sheetViews>
  <sheetFormatPr defaultColWidth="9.140625" defaultRowHeight="15" outlineLevelRow="1"/>
  <cols>
    <col min="1" max="1" width="1.42578125" style="11" customWidth="1"/>
    <col min="2" max="2" width="28.42578125" style="11" customWidth="1"/>
    <col min="3" max="3" width="19.7109375" style="15" bestFit="1" customWidth="1"/>
    <col min="4" max="4" width="14.140625" style="11" customWidth="1"/>
    <col min="5" max="16384" width="9.140625" style="11"/>
  </cols>
  <sheetData>
    <row r="1" spans="2:13" s="1" customFormat="1"/>
    <row r="2" spans="2:13" s="1" customFormat="1"/>
    <row r="3" spans="2:13" s="1" customFormat="1">
      <c r="M3" s="51" t="s">
        <v>26</v>
      </c>
    </row>
    <row r="4" spans="2:13" s="1" customFormat="1"/>
    <row r="5" spans="2:13" s="1" customFormat="1">
      <c r="C5" s="2"/>
    </row>
    <row r="6" spans="2:13" s="1" customFormat="1">
      <c r="C6" s="2"/>
    </row>
    <row r="7" spans="2:13" s="1" customFormat="1" ht="18.75">
      <c r="B7" s="7" t="s">
        <v>231</v>
      </c>
      <c r="C7" s="6"/>
      <c r="D7" s="6"/>
      <c r="E7" s="6"/>
      <c r="F7" s="6"/>
      <c r="G7" s="6"/>
      <c r="H7" s="6"/>
      <c r="I7" s="6"/>
      <c r="J7" s="6"/>
      <c r="K7" s="11"/>
    </row>
    <row r="8" spans="2:13" ht="18.75">
      <c r="B8" s="24"/>
    </row>
    <row r="9" spans="2:13">
      <c r="B9" s="59" t="s">
        <v>186</v>
      </c>
      <c r="C9" s="58" t="s">
        <v>184</v>
      </c>
      <c r="D9" s="52" t="s">
        <v>185</v>
      </c>
    </row>
    <row r="10" spans="2:13">
      <c r="B10" s="13" t="s">
        <v>0</v>
      </c>
      <c r="C10" s="16">
        <v>248</v>
      </c>
      <c r="D10" s="17">
        <f>C10/$C$139</f>
        <v>7.5334143377885784E-2</v>
      </c>
      <c r="G10" s="19"/>
    </row>
    <row r="11" spans="2:13" outlineLevel="1">
      <c r="B11" s="14" t="s">
        <v>165</v>
      </c>
      <c r="C11" s="15">
        <v>41</v>
      </c>
      <c r="D11" s="18">
        <f t="shared" ref="D11:D74" si="0">C11/$C$139</f>
        <v>1.2454434993924665E-2</v>
      </c>
    </row>
    <row r="12" spans="2:13" outlineLevel="1">
      <c r="B12" s="14" t="s">
        <v>176</v>
      </c>
      <c r="C12" s="15">
        <v>25</v>
      </c>
      <c r="D12" s="18">
        <f t="shared" si="0"/>
        <v>7.5941676792223569E-3</v>
      </c>
    </row>
    <row r="13" spans="2:13" outlineLevel="1">
      <c r="B13" s="14" t="s">
        <v>166</v>
      </c>
      <c r="C13" s="15">
        <v>47</v>
      </c>
      <c r="D13" s="18">
        <f t="shared" si="0"/>
        <v>1.4277035236938032E-2</v>
      </c>
    </row>
    <row r="14" spans="2:13" outlineLevel="1">
      <c r="B14" s="14" t="s">
        <v>177</v>
      </c>
      <c r="C14" s="15">
        <v>48</v>
      </c>
      <c r="D14" s="18">
        <f t="shared" si="0"/>
        <v>1.4580801944106925E-2</v>
      </c>
    </row>
    <row r="15" spans="2:13" outlineLevel="1">
      <c r="B15" s="14" t="s">
        <v>167</v>
      </c>
      <c r="C15" s="15">
        <v>14</v>
      </c>
      <c r="D15" s="18">
        <f t="shared" si="0"/>
        <v>4.2527339003645198E-3</v>
      </c>
    </row>
    <row r="16" spans="2:13" outlineLevel="1">
      <c r="B16" s="14" t="s">
        <v>178</v>
      </c>
      <c r="C16" s="15">
        <v>22</v>
      </c>
      <c r="D16" s="18">
        <f t="shared" si="0"/>
        <v>6.6828675577156743E-3</v>
      </c>
    </row>
    <row r="17" spans="2:4" outlineLevel="1">
      <c r="B17" s="14" t="s">
        <v>168</v>
      </c>
      <c r="C17" s="15">
        <v>38</v>
      </c>
      <c r="D17" s="18">
        <f t="shared" si="0"/>
        <v>1.1543134872417983E-2</v>
      </c>
    </row>
    <row r="18" spans="2:4" outlineLevel="1">
      <c r="B18" s="14" t="s">
        <v>169</v>
      </c>
      <c r="C18" s="15">
        <v>13</v>
      </c>
      <c r="D18" s="18">
        <f t="shared" si="0"/>
        <v>3.9489671931956256E-3</v>
      </c>
    </row>
    <row r="19" spans="2:4">
      <c r="B19" s="13" t="s">
        <v>1</v>
      </c>
      <c r="C19" s="16">
        <v>39</v>
      </c>
      <c r="D19" s="17">
        <f t="shared" si="0"/>
        <v>1.1846901579586877E-2</v>
      </c>
    </row>
    <row r="20" spans="2:4" hidden="1" outlineLevel="1">
      <c r="B20" s="14" t="s">
        <v>166</v>
      </c>
      <c r="C20" s="15">
        <v>20</v>
      </c>
      <c r="D20" s="18">
        <f t="shared" si="0"/>
        <v>6.0753341433778859E-3</v>
      </c>
    </row>
    <row r="21" spans="2:4" hidden="1" outlineLevel="1">
      <c r="B21" s="14" t="s">
        <v>179</v>
      </c>
      <c r="C21" s="15">
        <v>19</v>
      </c>
      <c r="D21" s="18">
        <f t="shared" si="0"/>
        <v>5.7715674362089917E-3</v>
      </c>
    </row>
    <row r="22" spans="2:4" collapsed="1">
      <c r="B22" s="13" t="s">
        <v>2</v>
      </c>
      <c r="C22" s="16">
        <v>17</v>
      </c>
      <c r="D22" s="17">
        <f t="shared" si="0"/>
        <v>5.1640340218712033E-3</v>
      </c>
    </row>
    <row r="23" spans="2:4" hidden="1" outlineLevel="1">
      <c r="B23" s="14" t="s">
        <v>176</v>
      </c>
      <c r="C23" s="15">
        <v>17</v>
      </c>
      <c r="D23" s="18">
        <f t="shared" si="0"/>
        <v>5.1640340218712033E-3</v>
      </c>
    </row>
    <row r="24" spans="2:4" collapsed="1">
      <c r="B24" s="13" t="s">
        <v>3</v>
      </c>
      <c r="C24" s="16">
        <v>1591</v>
      </c>
      <c r="D24" s="17">
        <f t="shared" si="0"/>
        <v>0.48329283110571081</v>
      </c>
    </row>
    <row r="25" spans="2:4" hidden="1" outlineLevel="1">
      <c r="B25" s="14" t="s">
        <v>165</v>
      </c>
      <c r="C25" s="15">
        <v>146</v>
      </c>
      <c r="D25" s="18">
        <f t="shared" si="0"/>
        <v>4.4349939246658567E-2</v>
      </c>
    </row>
    <row r="26" spans="2:4" hidden="1" outlineLevel="1">
      <c r="B26" s="14" t="s">
        <v>176</v>
      </c>
      <c r="C26" s="15">
        <v>51</v>
      </c>
      <c r="D26" s="18">
        <f t="shared" si="0"/>
        <v>1.5492102065613609E-2</v>
      </c>
    </row>
    <row r="27" spans="2:4" hidden="1" outlineLevel="1">
      <c r="B27" s="14" t="s">
        <v>180</v>
      </c>
      <c r="C27" s="15">
        <v>42</v>
      </c>
      <c r="D27" s="18">
        <f t="shared" si="0"/>
        <v>1.275820170109356E-2</v>
      </c>
    </row>
    <row r="28" spans="2:4" hidden="1" outlineLevel="1">
      <c r="B28" s="14" t="s">
        <v>166</v>
      </c>
      <c r="C28" s="15">
        <v>211</v>
      </c>
      <c r="D28" s="18">
        <f t="shared" si="0"/>
        <v>6.4094775212636693E-2</v>
      </c>
    </row>
    <row r="29" spans="2:4" hidden="1" outlineLevel="1">
      <c r="B29" s="14" t="s">
        <v>177</v>
      </c>
      <c r="C29" s="15">
        <v>82</v>
      </c>
      <c r="D29" s="18">
        <f t="shared" si="0"/>
        <v>2.490886998784933E-2</v>
      </c>
    </row>
    <row r="30" spans="2:4" hidden="1" outlineLevel="1">
      <c r="B30" s="14" t="s">
        <v>167</v>
      </c>
      <c r="C30" s="15">
        <v>88</v>
      </c>
      <c r="D30" s="18">
        <f t="shared" si="0"/>
        <v>2.6731470230862697E-2</v>
      </c>
    </row>
    <row r="31" spans="2:4" hidden="1" outlineLevel="1">
      <c r="B31" s="14" t="s">
        <v>178</v>
      </c>
      <c r="C31" s="15">
        <v>96</v>
      </c>
      <c r="D31" s="18">
        <f t="shared" si="0"/>
        <v>2.9161603888213851E-2</v>
      </c>
    </row>
    <row r="32" spans="2:4" hidden="1" outlineLevel="1">
      <c r="B32" s="14" t="s">
        <v>181</v>
      </c>
      <c r="C32" s="15">
        <v>33</v>
      </c>
      <c r="D32" s="18">
        <f t="shared" si="0"/>
        <v>1.0024301336573511E-2</v>
      </c>
    </row>
    <row r="33" spans="2:4" hidden="1" outlineLevel="1">
      <c r="B33" s="14" t="s">
        <v>168</v>
      </c>
      <c r="C33" s="15">
        <v>230</v>
      </c>
      <c r="D33" s="18">
        <f t="shared" si="0"/>
        <v>6.9866342648845683E-2</v>
      </c>
    </row>
    <row r="34" spans="2:4" hidden="1" outlineLevel="1">
      <c r="B34" s="14" t="s">
        <v>169</v>
      </c>
      <c r="C34" s="15">
        <v>149</v>
      </c>
      <c r="D34" s="18">
        <f t="shared" si="0"/>
        <v>4.526123936816525E-2</v>
      </c>
    </row>
    <row r="35" spans="2:4" hidden="1" outlineLevel="1">
      <c r="B35" s="14" t="s">
        <v>182</v>
      </c>
      <c r="C35" s="15">
        <v>37</v>
      </c>
      <c r="D35" s="18">
        <f t="shared" si="0"/>
        <v>1.1239368165249088E-2</v>
      </c>
    </row>
    <row r="36" spans="2:4" hidden="1" outlineLevel="1">
      <c r="B36" s="14" t="s">
        <v>170</v>
      </c>
      <c r="C36" s="15">
        <v>127</v>
      </c>
      <c r="D36" s="18">
        <f t="shared" si="0"/>
        <v>3.8578371810449576E-2</v>
      </c>
    </row>
    <row r="37" spans="2:4" hidden="1" outlineLevel="1">
      <c r="B37" s="14" t="s">
        <v>179</v>
      </c>
      <c r="C37" s="15">
        <v>116</v>
      </c>
      <c r="D37" s="18">
        <f t="shared" si="0"/>
        <v>3.5236938031591739E-2</v>
      </c>
    </row>
    <row r="38" spans="2:4" hidden="1" outlineLevel="1">
      <c r="B38" s="14" t="s">
        <v>183</v>
      </c>
      <c r="C38" s="15">
        <v>20</v>
      </c>
      <c r="D38" s="18">
        <f t="shared" si="0"/>
        <v>6.0753341433778859E-3</v>
      </c>
    </row>
    <row r="39" spans="2:4" hidden="1" outlineLevel="1">
      <c r="B39" s="14" t="s">
        <v>171</v>
      </c>
      <c r="C39" s="15">
        <v>163</v>
      </c>
      <c r="D39" s="18">
        <f t="shared" si="0"/>
        <v>4.9513973268529771E-2</v>
      </c>
    </row>
    <row r="40" spans="2:4" collapsed="1">
      <c r="B40" s="13" t="s">
        <v>4</v>
      </c>
      <c r="C40" s="16">
        <v>12</v>
      </c>
      <c r="D40" s="17">
        <f t="shared" si="0"/>
        <v>3.6452004860267314E-3</v>
      </c>
    </row>
    <row r="41" spans="2:4" hidden="1" outlineLevel="1">
      <c r="B41" s="14" t="s">
        <v>166</v>
      </c>
      <c r="C41" s="15">
        <v>12</v>
      </c>
      <c r="D41" s="18">
        <f t="shared" si="0"/>
        <v>3.6452004860267314E-3</v>
      </c>
    </row>
    <row r="42" spans="2:4" collapsed="1">
      <c r="B42" s="13" t="s">
        <v>5</v>
      </c>
      <c r="C42" s="16">
        <v>70</v>
      </c>
      <c r="D42" s="17">
        <f t="shared" si="0"/>
        <v>2.12636695018226E-2</v>
      </c>
    </row>
    <row r="43" spans="2:4" hidden="1" outlineLevel="1">
      <c r="B43" s="14" t="s">
        <v>165</v>
      </c>
      <c r="C43" s="15">
        <v>24</v>
      </c>
      <c r="D43" s="18">
        <f t="shared" si="0"/>
        <v>7.2904009720534627E-3</v>
      </c>
    </row>
    <row r="44" spans="2:4" hidden="1" outlineLevel="1">
      <c r="B44" s="14" t="s">
        <v>166</v>
      </c>
      <c r="C44" s="15">
        <v>16</v>
      </c>
      <c r="D44" s="18">
        <f t="shared" si="0"/>
        <v>4.8602673147023082E-3</v>
      </c>
    </row>
    <row r="45" spans="2:4" hidden="1" outlineLevel="1">
      <c r="B45" s="14" t="s">
        <v>167</v>
      </c>
      <c r="C45" s="15">
        <v>15</v>
      </c>
      <c r="D45" s="18">
        <f t="shared" si="0"/>
        <v>4.556500607533414E-3</v>
      </c>
    </row>
    <row r="46" spans="2:4" hidden="1" outlineLevel="1">
      <c r="B46" s="14" t="s">
        <v>168</v>
      </c>
      <c r="C46" s="15">
        <v>15</v>
      </c>
      <c r="D46" s="18">
        <f t="shared" si="0"/>
        <v>4.556500607533414E-3</v>
      </c>
    </row>
    <row r="47" spans="2:4" collapsed="1">
      <c r="B47" s="13" t="s">
        <v>6</v>
      </c>
      <c r="C47" s="16">
        <v>81</v>
      </c>
      <c r="D47" s="17">
        <f t="shared" si="0"/>
        <v>2.4605103280680437E-2</v>
      </c>
    </row>
    <row r="48" spans="2:4" hidden="1" outlineLevel="1">
      <c r="B48" s="14" t="s">
        <v>180</v>
      </c>
      <c r="C48" s="15">
        <v>12</v>
      </c>
      <c r="D48" s="18">
        <f t="shared" si="0"/>
        <v>3.6452004860267314E-3</v>
      </c>
    </row>
    <row r="49" spans="2:4" hidden="1" outlineLevel="1">
      <c r="B49" s="14" t="s">
        <v>166</v>
      </c>
      <c r="C49" s="15">
        <v>39</v>
      </c>
      <c r="D49" s="18">
        <f t="shared" si="0"/>
        <v>1.1846901579586877E-2</v>
      </c>
    </row>
    <row r="50" spans="2:4" hidden="1" outlineLevel="1">
      <c r="B50" s="14" t="s">
        <v>178</v>
      </c>
      <c r="C50" s="15">
        <v>9</v>
      </c>
      <c r="D50" s="18">
        <f t="shared" si="0"/>
        <v>2.7339003645200487E-3</v>
      </c>
    </row>
    <row r="51" spans="2:4" hidden="1" outlineLevel="1">
      <c r="B51" s="14" t="s">
        <v>181</v>
      </c>
      <c r="C51" s="15">
        <v>12</v>
      </c>
      <c r="D51" s="18">
        <f t="shared" si="0"/>
        <v>3.6452004860267314E-3</v>
      </c>
    </row>
    <row r="52" spans="2:4" hidden="1" outlineLevel="1">
      <c r="B52" s="14" t="s">
        <v>168</v>
      </c>
      <c r="C52" s="15">
        <v>9</v>
      </c>
      <c r="D52" s="18">
        <f t="shared" si="0"/>
        <v>2.7339003645200487E-3</v>
      </c>
    </row>
    <row r="53" spans="2:4" collapsed="1">
      <c r="B53" s="13" t="s">
        <v>7</v>
      </c>
      <c r="C53" s="16">
        <v>214</v>
      </c>
      <c r="D53" s="17">
        <f t="shared" si="0"/>
        <v>6.5006075334143376E-2</v>
      </c>
    </row>
    <row r="54" spans="2:4" hidden="1" outlineLevel="1">
      <c r="B54" s="14" t="s">
        <v>176</v>
      </c>
      <c r="C54" s="15">
        <v>28</v>
      </c>
      <c r="D54" s="18">
        <f t="shared" si="0"/>
        <v>8.5054678007290396E-3</v>
      </c>
    </row>
    <row r="55" spans="2:4" hidden="1" outlineLevel="1">
      <c r="B55" s="14" t="s">
        <v>166</v>
      </c>
      <c r="C55" s="15">
        <v>14</v>
      </c>
      <c r="D55" s="18">
        <f t="shared" si="0"/>
        <v>4.2527339003645198E-3</v>
      </c>
    </row>
    <row r="56" spans="2:4" hidden="1" outlineLevel="1">
      <c r="B56" s="14" t="s">
        <v>181</v>
      </c>
      <c r="C56" s="15">
        <v>20</v>
      </c>
      <c r="D56" s="18">
        <f t="shared" si="0"/>
        <v>6.0753341433778859E-3</v>
      </c>
    </row>
    <row r="57" spans="2:4" hidden="1" outlineLevel="1">
      <c r="B57" s="14" t="s">
        <v>168</v>
      </c>
      <c r="C57" s="15">
        <v>65</v>
      </c>
      <c r="D57" s="18">
        <f t="shared" si="0"/>
        <v>1.974483596597813E-2</v>
      </c>
    </row>
    <row r="58" spans="2:4" hidden="1" outlineLevel="1">
      <c r="B58" s="14" t="s">
        <v>169</v>
      </c>
      <c r="C58" s="15">
        <v>37</v>
      </c>
      <c r="D58" s="18">
        <f t="shared" si="0"/>
        <v>1.1239368165249088E-2</v>
      </c>
    </row>
    <row r="59" spans="2:4" hidden="1" outlineLevel="1">
      <c r="B59" s="14" t="s">
        <v>179</v>
      </c>
      <c r="C59" s="15">
        <v>33</v>
      </c>
      <c r="D59" s="18">
        <f t="shared" si="0"/>
        <v>1.0024301336573511E-2</v>
      </c>
    </row>
    <row r="60" spans="2:4" hidden="1" outlineLevel="1">
      <c r="B60" s="14" t="s">
        <v>171</v>
      </c>
      <c r="C60" s="15">
        <v>17</v>
      </c>
      <c r="D60" s="18">
        <f t="shared" si="0"/>
        <v>5.1640340218712033E-3</v>
      </c>
    </row>
    <row r="61" spans="2:4" collapsed="1">
      <c r="B61" s="13" t="s">
        <v>8</v>
      </c>
      <c r="C61" s="16">
        <v>62</v>
      </c>
      <c r="D61" s="17">
        <f t="shared" si="0"/>
        <v>1.8833535844471446E-2</v>
      </c>
    </row>
    <row r="62" spans="2:4" hidden="1" outlineLevel="1">
      <c r="B62" s="14" t="s">
        <v>176</v>
      </c>
      <c r="C62" s="15">
        <v>15</v>
      </c>
      <c r="D62" s="18">
        <f t="shared" si="0"/>
        <v>4.556500607533414E-3</v>
      </c>
    </row>
    <row r="63" spans="2:4" hidden="1" outlineLevel="1">
      <c r="B63" s="14" t="s">
        <v>166</v>
      </c>
      <c r="C63" s="15">
        <v>16</v>
      </c>
      <c r="D63" s="18">
        <f t="shared" si="0"/>
        <v>4.8602673147023082E-3</v>
      </c>
    </row>
    <row r="64" spans="2:4" hidden="1" outlineLevel="1">
      <c r="B64" s="14" t="s">
        <v>168</v>
      </c>
      <c r="C64" s="15">
        <v>15</v>
      </c>
      <c r="D64" s="18">
        <f t="shared" si="0"/>
        <v>4.556500607533414E-3</v>
      </c>
    </row>
    <row r="65" spans="2:4" hidden="1" outlineLevel="1">
      <c r="B65" s="14" t="s">
        <v>171</v>
      </c>
      <c r="C65" s="15">
        <v>16</v>
      </c>
      <c r="D65" s="18">
        <f t="shared" si="0"/>
        <v>4.8602673147023082E-3</v>
      </c>
    </row>
    <row r="66" spans="2:4" collapsed="1">
      <c r="B66" s="13" t="s">
        <v>9</v>
      </c>
      <c r="C66" s="16">
        <v>45</v>
      </c>
      <c r="D66" s="17">
        <f t="shared" si="0"/>
        <v>1.3669501822600244E-2</v>
      </c>
    </row>
    <row r="67" spans="2:4" hidden="1" outlineLevel="1">
      <c r="B67" s="14" t="s">
        <v>166</v>
      </c>
      <c r="C67" s="15">
        <v>16</v>
      </c>
      <c r="D67" s="18">
        <f t="shared" si="0"/>
        <v>4.8602673147023082E-3</v>
      </c>
    </row>
    <row r="68" spans="2:4" hidden="1" outlineLevel="1">
      <c r="B68" s="14" t="s">
        <v>169</v>
      </c>
      <c r="C68" s="15">
        <v>16</v>
      </c>
      <c r="D68" s="18">
        <f t="shared" si="0"/>
        <v>4.8602673147023082E-3</v>
      </c>
    </row>
    <row r="69" spans="2:4" hidden="1" outlineLevel="1">
      <c r="B69" s="14" t="s">
        <v>171</v>
      </c>
      <c r="C69" s="15">
        <v>13</v>
      </c>
      <c r="D69" s="18">
        <f t="shared" si="0"/>
        <v>3.9489671931956256E-3</v>
      </c>
    </row>
    <row r="70" spans="2:4" collapsed="1">
      <c r="B70" s="13" t="s">
        <v>10</v>
      </c>
      <c r="C70" s="16">
        <v>34</v>
      </c>
      <c r="D70" s="17">
        <f t="shared" si="0"/>
        <v>1.0328068043742407E-2</v>
      </c>
    </row>
    <row r="71" spans="2:4" hidden="1" outlineLevel="1">
      <c r="B71" s="14" t="s">
        <v>166</v>
      </c>
      <c r="C71" s="15">
        <v>16</v>
      </c>
      <c r="D71" s="18">
        <f t="shared" si="0"/>
        <v>4.8602673147023082E-3</v>
      </c>
    </row>
    <row r="72" spans="2:4" hidden="1" outlineLevel="1">
      <c r="B72" s="14" t="s">
        <v>178</v>
      </c>
      <c r="C72" s="15">
        <v>18</v>
      </c>
      <c r="D72" s="18">
        <f t="shared" si="0"/>
        <v>5.4678007290400975E-3</v>
      </c>
    </row>
    <row r="73" spans="2:4" collapsed="1">
      <c r="B73" s="13" t="s">
        <v>11</v>
      </c>
      <c r="C73" s="16">
        <v>160</v>
      </c>
      <c r="D73" s="17">
        <f t="shared" si="0"/>
        <v>4.8602673147023087E-2</v>
      </c>
    </row>
    <row r="74" spans="2:4" hidden="1" outlineLevel="1">
      <c r="B74" s="14" t="s">
        <v>165</v>
      </c>
      <c r="C74" s="15">
        <v>17</v>
      </c>
      <c r="D74" s="18">
        <f t="shared" si="0"/>
        <v>5.1640340218712033E-3</v>
      </c>
    </row>
    <row r="75" spans="2:4" hidden="1" outlineLevel="1">
      <c r="B75" s="14" t="s">
        <v>166</v>
      </c>
      <c r="C75" s="15">
        <v>22</v>
      </c>
      <c r="D75" s="18">
        <f t="shared" ref="D75:D138" si="1">C75/$C$139</f>
        <v>6.6828675577156743E-3</v>
      </c>
    </row>
    <row r="76" spans="2:4" hidden="1" outlineLevel="1">
      <c r="B76" s="14" t="s">
        <v>177</v>
      </c>
      <c r="C76" s="15">
        <v>19</v>
      </c>
      <c r="D76" s="18">
        <f t="shared" si="1"/>
        <v>5.7715674362089917E-3</v>
      </c>
    </row>
    <row r="77" spans="2:4" hidden="1" outlineLevel="1">
      <c r="B77" s="14" t="s">
        <v>168</v>
      </c>
      <c r="C77" s="15">
        <v>35</v>
      </c>
      <c r="D77" s="18">
        <f t="shared" si="1"/>
        <v>1.06318347509113E-2</v>
      </c>
    </row>
    <row r="78" spans="2:4" hidden="1" outlineLevel="1">
      <c r="B78" s="14" t="s">
        <v>182</v>
      </c>
      <c r="C78" s="15">
        <v>15</v>
      </c>
      <c r="D78" s="18">
        <f t="shared" si="1"/>
        <v>4.556500607533414E-3</v>
      </c>
    </row>
    <row r="79" spans="2:4" hidden="1" outlineLevel="1">
      <c r="B79" s="14" t="s">
        <v>170</v>
      </c>
      <c r="C79" s="15">
        <v>17</v>
      </c>
      <c r="D79" s="18">
        <f t="shared" si="1"/>
        <v>5.1640340218712033E-3</v>
      </c>
    </row>
    <row r="80" spans="2:4" hidden="1" outlineLevel="1">
      <c r="B80" s="14" t="s">
        <v>179</v>
      </c>
      <c r="C80" s="15">
        <v>19</v>
      </c>
      <c r="D80" s="18">
        <f t="shared" si="1"/>
        <v>5.7715674362089917E-3</v>
      </c>
    </row>
    <row r="81" spans="2:4" hidden="1" outlineLevel="1">
      <c r="B81" s="14" t="s">
        <v>171</v>
      </c>
      <c r="C81" s="15">
        <v>16</v>
      </c>
      <c r="D81" s="18">
        <f t="shared" si="1"/>
        <v>4.8602673147023082E-3</v>
      </c>
    </row>
    <row r="82" spans="2:4" collapsed="1">
      <c r="B82" s="13" t="s">
        <v>12</v>
      </c>
      <c r="C82" s="16">
        <v>29</v>
      </c>
      <c r="D82" s="17">
        <f t="shared" si="1"/>
        <v>8.8092345078979346E-3</v>
      </c>
    </row>
    <row r="83" spans="2:4" hidden="1" outlineLevel="1">
      <c r="B83" s="14" t="s">
        <v>166</v>
      </c>
      <c r="C83" s="15">
        <v>15</v>
      </c>
      <c r="D83" s="18">
        <f t="shared" si="1"/>
        <v>4.556500607533414E-3</v>
      </c>
    </row>
    <row r="84" spans="2:4" hidden="1" outlineLevel="1">
      <c r="B84" s="14" t="s">
        <v>168</v>
      </c>
      <c r="C84" s="15">
        <v>14</v>
      </c>
      <c r="D84" s="18">
        <f t="shared" si="1"/>
        <v>4.2527339003645198E-3</v>
      </c>
    </row>
    <row r="85" spans="2:4" collapsed="1">
      <c r="B85" s="13" t="s">
        <v>13</v>
      </c>
      <c r="C85" s="16">
        <v>32</v>
      </c>
      <c r="D85" s="17">
        <f t="shared" si="1"/>
        <v>9.7205346294046164E-3</v>
      </c>
    </row>
    <row r="86" spans="2:4" hidden="1" outlineLevel="1">
      <c r="B86" s="14" t="s">
        <v>166</v>
      </c>
      <c r="C86" s="15">
        <v>16</v>
      </c>
      <c r="D86" s="18">
        <f t="shared" si="1"/>
        <v>4.8602673147023082E-3</v>
      </c>
    </row>
    <row r="87" spans="2:4" hidden="1" outlineLevel="1">
      <c r="B87" s="14" t="s">
        <v>170</v>
      </c>
      <c r="C87" s="15">
        <v>16</v>
      </c>
      <c r="D87" s="18">
        <f t="shared" si="1"/>
        <v>4.8602673147023082E-3</v>
      </c>
    </row>
    <row r="88" spans="2:4" collapsed="1">
      <c r="B88" s="13" t="s">
        <v>172</v>
      </c>
      <c r="C88" s="16">
        <v>26</v>
      </c>
      <c r="D88" s="17">
        <f t="shared" si="1"/>
        <v>7.8979343863912511E-3</v>
      </c>
    </row>
    <row r="89" spans="2:4" hidden="1" outlineLevel="1">
      <c r="B89" s="14" t="s">
        <v>166</v>
      </c>
      <c r="C89" s="15">
        <v>13</v>
      </c>
      <c r="D89" s="18">
        <f t="shared" si="1"/>
        <v>3.9489671931956256E-3</v>
      </c>
    </row>
    <row r="90" spans="2:4" hidden="1" outlineLevel="1">
      <c r="B90" s="14" t="s">
        <v>168</v>
      </c>
      <c r="C90" s="15">
        <v>13</v>
      </c>
      <c r="D90" s="18">
        <f t="shared" si="1"/>
        <v>3.9489671931956256E-3</v>
      </c>
    </row>
    <row r="91" spans="2:4" collapsed="1">
      <c r="B91" s="13" t="s">
        <v>14</v>
      </c>
      <c r="C91" s="16">
        <v>49</v>
      </c>
      <c r="D91" s="17">
        <f t="shared" si="1"/>
        <v>1.4884568651275821E-2</v>
      </c>
    </row>
    <row r="92" spans="2:4" hidden="1" outlineLevel="1">
      <c r="B92" s="14" t="s">
        <v>165</v>
      </c>
      <c r="C92" s="15">
        <v>16</v>
      </c>
      <c r="D92" s="18">
        <f t="shared" si="1"/>
        <v>4.8602673147023082E-3</v>
      </c>
    </row>
    <row r="93" spans="2:4" hidden="1" outlineLevel="1">
      <c r="B93" s="14" t="s">
        <v>169</v>
      </c>
      <c r="C93" s="15">
        <v>17</v>
      </c>
      <c r="D93" s="18">
        <f t="shared" si="1"/>
        <v>5.1640340218712033E-3</v>
      </c>
    </row>
    <row r="94" spans="2:4" hidden="1" outlineLevel="1">
      <c r="B94" s="14" t="s">
        <v>179</v>
      </c>
      <c r="C94" s="15">
        <v>16</v>
      </c>
      <c r="D94" s="18">
        <f t="shared" si="1"/>
        <v>4.8602673147023082E-3</v>
      </c>
    </row>
    <row r="95" spans="2:4" collapsed="1">
      <c r="B95" s="13" t="s">
        <v>15</v>
      </c>
      <c r="C95" s="16">
        <v>34</v>
      </c>
      <c r="D95" s="17">
        <f t="shared" si="1"/>
        <v>1.0328068043742407E-2</v>
      </c>
    </row>
    <row r="96" spans="2:4" hidden="1" outlineLevel="1">
      <c r="B96" s="14" t="s">
        <v>166</v>
      </c>
      <c r="C96" s="15">
        <v>17</v>
      </c>
      <c r="D96" s="18">
        <f t="shared" si="1"/>
        <v>5.1640340218712033E-3</v>
      </c>
    </row>
    <row r="97" spans="2:4" hidden="1" outlineLevel="1">
      <c r="B97" s="14" t="s">
        <v>171</v>
      </c>
      <c r="C97" s="15">
        <v>17</v>
      </c>
      <c r="D97" s="18">
        <f t="shared" si="1"/>
        <v>5.1640340218712033E-3</v>
      </c>
    </row>
    <row r="98" spans="2:4" collapsed="1">
      <c r="B98" s="13" t="s">
        <v>16</v>
      </c>
      <c r="C98" s="16">
        <v>44</v>
      </c>
      <c r="D98" s="17">
        <f t="shared" si="1"/>
        <v>1.3365735115431349E-2</v>
      </c>
    </row>
    <row r="99" spans="2:4" hidden="1" outlineLevel="1">
      <c r="B99" s="14" t="s">
        <v>165</v>
      </c>
      <c r="C99" s="15">
        <v>13</v>
      </c>
      <c r="D99" s="18">
        <f t="shared" si="1"/>
        <v>3.9489671931956256E-3</v>
      </c>
    </row>
    <row r="100" spans="2:4" hidden="1" outlineLevel="1">
      <c r="B100" s="14" t="s">
        <v>166</v>
      </c>
      <c r="C100" s="15">
        <v>17</v>
      </c>
      <c r="D100" s="18">
        <f t="shared" si="1"/>
        <v>5.1640340218712033E-3</v>
      </c>
    </row>
    <row r="101" spans="2:4" hidden="1" outlineLevel="1">
      <c r="B101" s="14" t="s">
        <v>179</v>
      </c>
      <c r="C101" s="15">
        <v>14</v>
      </c>
      <c r="D101" s="18">
        <f t="shared" si="1"/>
        <v>4.2527339003645198E-3</v>
      </c>
    </row>
    <row r="102" spans="2:4" collapsed="1">
      <c r="B102" s="13" t="s">
        <v>17</v>
      </c>
      <c r="C102" s="16">
        <v>94</v>
      </c>
      <c r="D102" s="17">
        <f t="shared" si="1"/>
        <v>2.8554070473876064E-2</v>
      </c>
    </row>
    <row r="103" spans="2:4" hidden="1" outlineLevel="1">
      <c r="B103" s="14" t="s">
        <v>165</v>
      </c>
      <c r="C103" s="15">
        <v>17</v>
      </c>
      <c r="D103" s="18">
        <f t="shared" si="1"/>
        <v>5.1640340218712033E-3</v>
      </c>
    </row>
    <row r="104" spans="2:4" hidden="1" outlineLevel="1">
      <c r="B104" s="14" t="s">
        <v>176</v>
      </c>
      <c r="C104" s="15">
        <v>14</v>
      </c>
      <c r="D104" s="18">
        <f t="shared" si="1"/>
        <v>4.2527339003645198E-3</v>
      </c>
    </row>
    <row r="105" spans="2:4" hidden="1" outlineLevel="1">
      <c r="B105" s="14" t="s">
        <v>166</v>
      </c>
      <c r="C105" s="15">
        <v>16</v>
      </c>
      <c r="D105" s="18">
        <f t="shared" si="1"/>
        <v>4.8602673147023082E-3</v>
      </c>
    </row>
    <row r="106" spans="2:4" hidden="1" outlineLevel="1">
      <c r="B106" s="14" t="s">
        <v>178</v>
      </c>
      <c r="C106" s="15">
        <v>15</v>
      </c>
      <c r="D106" s="18">
        <f t="shared" si="1"/>
        <v>4.556500607533414E-3</v>
      </c>
    </row>
    <row r="107" spans="2:4" hidden="1" outlineLevel="1">
      <c r="B107" s="14" t="s">
        <v>170</v>
      </c>
      <c r="C107" s="15">
        <v>17</v>
      </c>
      <c r="D107" s="18">
        <f t="shared" si="1"/>
        <v>5.1640340218712033E-3</v>
      </c>
    </row>
    <row r="108" spans="2:4" hidden="1" outlineLevel="1">
      <c r="B108" s="14" t="s">
        <v>171</v>
      </c>
      <c r="C108" s="15">
        <v>15</v>
      </c>
      <c r="D108" s="18">
        <f t="shared" si="1"/>
        <v>4.556500607533414E-3</v>
      </c>
    </row>
    <row r="109" spans="2:4" collapsed="1">
      <c r="B109" s="13" t="s">
        <v>18</v>
      </c>
      <c r="C109" s="16">
        <v>54</v>
      </c>
      <c r="D109" s="17">
        <f t="shared" si="1"/>
        <v>1.6403402187120292E-2</v>
      </c>
    </row>
    <row r="110" spans="2:4" hidden="1" outlineLevel="1">
      <c r="B110" s="14" t="s">
        <v>176</v>
      </c>
      <c r="C110" s="15">
        <v>19</v>
      </c>
      <c r="D110" s="18">
        <f t="shared" si="1"/>
        <v>5.7715674362089917E-3</v>
      </c>
    </row>
    <row r="111" spans="2:4" hidden="1" outlineLevel="1">
      <c r="B111" s="14" t="s">
        <v>166</v>
      </c>
      <c r="C111" s="15">
        <v>17</v>
      </c>
      <c r="D111" s="18">
        <f t="shared" si="1"/>
        <v>5.1640340218712033E-3</v>
      </c>
    </row>
    <row r="112" spans="2:4" hidden="1" outlineLevel="1">
      <c r="B112" s="14" t="s">
        <v>170</v>
      </c>
      <c r="C112" s="15">
        <v>18</v>
      </c>
      <c r="D112" s="18">
        <f t="shared" si="1"/>
        <v>5.4678007290400975E-3</v>
      </c>
    </row>
    <row r="113" spans="2:4" collapsed="1">
      <c r="B113" s="13" t="s">
        <v>19</v>
      </c>
      <c r="C113" s="16">
        <v>103</v>
      </c>
      <c r="D113" s="17">
        <f t="shared" si="1"/>
        <v>3.1287970838396115E-2</v>
      </c>
    </row>
    <row r="114" spans="2:4" hidden="1" outlineLevel="1">
      <c r="B114" s="14" t="s">
        <v>176</v>
      </c>
      <c r="C114" s="15">
        <v>11</v>
      </c>
      <c r="D114" s="18">
        <f t="shared" si="1"/>
        <v>3.3414337788578372E-3</v>
      </c>
    </row>
    <row r="115" spans="2:4" hidden="1" outlineLevel="1">
      <c r="B115" s="14" t="s">
        <v>166</v>
      </c>
      <c r="C115" s="15">
        <v>29</v>
      </c>
      <c r="D115" s="18">
        <f t="shared" si="1"/>
        <v>8.8092345078979346E-3</v>
      </c>
    </row>
    <row r="116" spans="2:4" hidden="1" outlineLevel="1">
      <c r="B116" s="14" t="s">
        <v>178</v>
      </c>
      <c r="C116" s="15">
        <v>16</v>
      </c>
      <c r="D116" s="18">
        <f t="shared" si="1"/>
        <v>4.8602673147023082E-3</v>
      </c>
    </row>
    <row r="117" spans="2:4" hidden="1" outlineLevel="1">
      <c r="B117" s="14" t="s">
        <v>181</v>
      </c>
      <c r="C117" s="15">
        <v>10</v>
      </c>
      <c r="D117" s="18">
        <f t="shared" si="1"/>
        <v>3.0376670716889429E-3</v>
      </c>
    </row>
    <row r="118" spans="2:4" hidden="1" outlineLevel="1">
      <c r="B118" s="14" t="s">
        <v>168</v>
      </c>
      <c r="C118" s="15">
        <v>37</v>
      </c>
      <c r="D118" s="18">
        <f t="shared" si="1"/>
        <v>1.1239368165249088E-2</v>
      </c>
    </row>
    <row r="119" spans="2:4" collapsed="1">
      <c r="B119" s="13" t="s">
        <v>20</v>
      </c>
      <c r="C119" s="16">
        <v>32</v>
      </c>
      <c r="D119" s="18">
        <f t="shared" si="1"/>
        <v>9.7205346294046164E-3</v>
      </c>
    </row>
    <row r="120" spans="2:4" hidden="1" outlineLevel="1">
      <c r="B120" s="14" t="s">
        <v>166</v>
      </c>
      <c r="C120" s="15">
        <v>15</v>
      </c>
      <c r="D120" s="18">
        <f t="shared" si="1"/>
        <v>4.556500607533414E-3</v>
      </c>
    </row>
    <row r="121" spans="2:4" hidden="1" outlineLevel="1">
      <c r="B121" s="14" t="s">
        <v>167</v>
      </c>
      <c r="C121" s="15">
        <v>17</v>
      </c>
      <c r="D121" s="18">
        <f t="shared" si="1"/>
        <v>5.1640340218712033E-3</v>
      </c>
    </row>
    <row r="122" spans="2:4" collapsed="1">
      <c r="B122" s="13" t="s">
        <v>21</v>
      </c>
      <c r="C122" s="16">
        <v>44</v>
      </c>
      <c r="D122" s="17">
        <f t="shared" si="1"/>
        <v>1.3365735115431349E-2</v>
      </c>
    </row>
    <row r="123" spans="2:4" hidden="1" outlineLevel="1">
      <c r="B123" s="14" t="s">
        <v>178</v>
      </c>
      <c r="C123" s="15">
        <v>13</v>
      </c>
      <c r="D123" s="18">
        <f t="shared" si="1"/>
        <v>3.9489671931956256E-3</v>
      </c>
    </row>
    <row r="124" spans="2:4" hidden="1" outlineLevel="1">
      <c r="B124" s="14" t="s">
        <v>182</v>
      </c>
      <c r="C124" s="15">
        <v>16</v>
      </c>
      <c r="D124" s="18">
        <f t="shared" si="1"/>
        <v>4.8602673147023082E-3</v>
      </c>
    </row>
    <row r="125" spans="2:4" hidden="1" outlineLevel="1">
      <c r="B125" s="14" t="s">
        <v>170</v>
      </c>
      <c r="C125" s="15">
        <v>15</v>
      </c>
      <c r="D125" s="18">
        <f t="shared" si="1"/>
        <v>4.556500607533414E-3</v>
      </c>
    </row>
    <row r="126" spans="2:4" collapsed="1">
      <c r="B126" s="13" t="s">
        <v>22</v>
      </c>
      <c r="C126" s="16">
        <v>78</v>
      </c>
      <c r="D126" s="17">
        <f t="shared" si="1"/>
        <v>2.3693803159173753E-2</v>
      </c>
    </row>
    <row r="127" spans="2:4" hidden="1" outlineLevel="1">
      <c r="B127" s="14" t="s">
        <v>166</v>
      </c>
      <c r="C127" s="15">
        <v>18</v>
      </c>
      <c r="D127" s="18">
        <f t="shared" si="1"/>
        <v>5.4678007290400975E-3</v>
      </c>
    </row>
    <row r="128" spans="2:4" hidden="1" outlineLevel="1">
      <c r="B128" s="14" t="s">
        <v>177</v>
      </c>
      <c r="C128" s="15">
        <v>17</v>
      </c>
      <c r="D128" s="18">
        <f t="shared" si="1"/>
        <v>5.1640340218712033E-3</v>
      </c>
    </row>
    <row r="129" spans="2:10" hidden="1" outlineLevel="1">
      <c r="B129" s="14" t="s">
        <v>169</v>
      </c>
      <c r="C129" s="15">
        <v>15</v>
      </c>
      <c r="D129" s="18">
        <f t="shared" si="1"/>
        <v>4.556500607533414E-3</v>
      </c>
    </row>
    <row r="130" spans="2:10" hidden="1" outlineLevel="1">
      <c r="B130" s="14" t="s">
        <v>170</v>
      </c>
      <c r="C130" s="15">
        <v>11</v>
      </c>
      <c r="D130" s="18">
        <f t="shared" si="1"/>
        <v>3.3414337788578372E-3</v>
      </c>
    </row>
    <row r="131" spans="2:10" hidden="1" outlineLevel="1">
      <c r="B131" s="14" t="s">
        <v>171</v>
      </c>
      <c r="C131" s="15">
        <v>17</v>
      </c>
      <c r="D131" s="18">
        <f t="shared" si="1"/>
        <v>5.1640340218712033E-3</v>
      </c>
    </row>
    <row r="132" spans="2:10" collapsed="1">
      <c r="B132" s="13" t="s">
        <v>23</v>
      </c>
      <c r="C132" s="16">
        <v>100</v>
      </c>
      <c r="D132" s="17">
        <f t="shared" si="1"/>
        <v>3.0376670716889428E-2</v>
      </c>
    </row>
    <row r="133" spans="2:10" hidden="1" outlineLevel="1">
      <c r="B133" s="14" t="s">
        <v>165</v>
      </c>
      <c r="C133" s="15">
        <v>16</v>
      </c>
      <c r="D133" s="18">
        <f t="shared" si="1"/>
        <v>4.8602673147023082E-3</v>
      </c>
    </row>
    <row r="134" spans="2:10" hidden="1" outlineLevel="1">
      <c r="B134" s="14" t="s">
        <v>166</v>
      </c>
      <c r="C134" s="15">
        <v>29</v>
      </c>
      <c r="D134" s="18">
        <f t="shared" si="1"/>
        <v>8.8092345078979346E-3</v>
      </c>
    </row>
    <row r="135" spans="2:10" hidden="1" outlineLevel="1">
      <c r="B135" s="14" t="s">
        <v>177</v>
      </c>
      <c r="C135" s="15">
        <v>15</v>
      </c>
      <c r="D135" s="18">
        <f t="shared" si="1"/>
        <v>4.556500607533414E-3</v>
      </c>
    </row>
    <row r="136" spans="2:10" hidden="1" outlineLevel="1">
      <c r="B136" s="14" t="s">
        <v>169</v>
      </c>
      <c r="C136" s="15">
        <v>12</v>
      </c>
      <c r="D136" s="18">
        <f t="shared" si="1"/>
        <v>3.6452004860267314E-3</v>
      </c>
    </row>
    <row r="137" spans="2:10" hidden="1" outlineLevel="1">
      <c r="B137" s="14" t="s">
        <v>170</v>
      </c>
      <c r="C137" s="15">
        <v>13</v>
      </c>
      <c r="D137" s="18">
        <f t="shared" si="1"/>
        <v>3.9489671931956256E-3</v>
      </c>
    </row>
    <row r="138" spans="2:10" hidden="1" outlineLevel="1">
      <c r="B138" s="14" t="s">
        <v>179</v>
      </c>
      <c r="C138" s="15">
        <v>15</v>
      </c>
      <c r="D138" s="18">
        <f t="shared" si="1"/>
        <v>4.556500607533414E-3</v>
      </c>
    </row>
    <row r="139" spans="2:10" collapsed="1">
      <c r="B139" s="57" t="s">
        <v>187</v>
      </c>
      <c r="C139" s="58">
        <v>3292</v>
      </c>
      <c r="D139" s="60">
        <f t="shared" ref="D139" si="2">C139/$C$139</f>
        <v>1</v>
      </c>
      <c r="E139" s="6"/>
      <c r="F139" s="6"/>
      <c r="G139" s="6"/>
      <c r="H139" s="6"/>
      <c r="I139" s="6"/>
      <c r="J139" s="6"/>
    </row>
    <row r="140" spans="2:10">
      <c r="B140" s="11" t="s">
        <v>227</v>
      </c>
    </row>
  </sheetData>
  <hyperlinks>
    <hyperlink ref="M3" location="'Índex '!A1" display="Tornar a l'índex"/>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3:P39"/>
  <sheetViews>
    <sheetView workbookViewId="0">
      <selection activeCell="F16" sqref="F16"/>
    </sheetView>
  </sheetViews>
  <sheetFormatPr defaultColWidth="9.140625" defaultRowHeight="15"/>
  <cols>
    <col min="1" max="1" width="1.42578125" style="1" customWidth="1"/>
    <col min="2" max="2" width="14.7109375" style="1" bestFit="1" customWidth="1"/>
    <col min="3" max="6" width="12.7109375" style="1" customWidth="1"/>
    <col min="7" max="16384" width="9.140625" style="1"/>
  </cols>
  <sheetData>
    <row r="3" spans="2:16">
      <c r="O3" s="51" t="s">
        <v>26</v>
      </c>
    </row>
    <row r="5" spans="2:16">
      <c r="C5" s="2"/>
    </row>
    <row r="6" spans="2:16">
      <c r="C6" s="2"/>
    </row>
    <row r="7" spans="2:16" ht="18.75">
      <c r="B7" s="7" t="s">
        <v>246</v>
      </c>
      <c r="C7" s="6"/>
      <c r="D7" s="6"/>
      <c r="E7" s="6"/>
      <c r="F7" s="6"/>
      <c r="G7" s="6"/>
      <c r="H7" s="6"/>
      <c r="I7" s="6"/>
      <c r="J7" s="6"/>
      <c r="K7" s="6"/>
      <c r="L7" s="6"/>
      <c r="M7" s="6"/>
      <c r="N7" s="6"/>
      <c r="O7" s="6"/>
    </row>
    <row r="8" spans="2:16" ht="28.5" customHeight="1">
      <c r="B8" s="29" t="s">
        <v>234</v>
      </c>
      <c r="C8" s="29" t="s">
        <v>188</v>
      </c>
      <c r="D8" s="29" t="s">
        <v>193</v>
      </c>
      <c r="E8" s="29" t="s">
        <v>189</v>
      </c>
      <c r="F8" s="29" t="s">
        <v>175</v>
      </c>
      <c r="G8" s="29"/>
      <c r="H8" s="29"/>
      <c r="I8" s="29"/>
      <c r="J8" s="29"/>
      <c r="K8" s="29"/>
      <c r="L8" s="29"/>
      <c r="M8" s="29"/>
      <c r="N8" s="29"/>
      <c r="O8" s="29"/>
      <c r="P8" s="29"/>
    </row>
    <row r="9" spans="2:16" ht="28.5" customHeight="1">
      <c r="B9" s="8" t="s">
        <v>27</v>
      </c>
      <c r="C9" s="9">
        <v>1340</v>
      </c>
      <c r="D9" s="9">
        <v>245</v>
      </c>
      <c r="E9" s="9">
        <v>6</v>
      </c>
      <c r="F9" s="9">
        <v>1591</v>
      </c>
      <c r="G9" s="29"/>
      <c r="H9" s="29"/>
      <c r="I9" s="29"/>
      <c r="J9" s="29"/>
      <c r="K9" s="29"/>
      <c r="L9" s="29"/>
      <c r="M9" s="29"/>
      <c r="N9" s="29"/>
      <c r="O9" s="29"/>
      <c r="P9" s="29"/>
    </row>
    <row r="10" spans="2:16" ht="28.5" customHeight="1">
      <c r="B10" s="69" t="s">
        <v>191</v>
      </c>
      <c r="C10" s="15">
        <v>1596</v>
      </c>
      <c r="D10" s="15">
        <v>105</v>
      </c>
      <c r="E10" s="15">
        <v>0</v>
      </c>
      <c r="F10" s="15">
        <v>1701</v>
      </c>
      <c r="G10" s="29"/>
      <c r="H10" s="29"/>
      <c r="I10" s="29"/>
      <c r="J10" s="29"/>
      <c r="K10" s="29"/>
      <c r="L10" s="29"/>
      <c r="M10" s="29"/>
      <c r="N10" s="29"/>
      <c r="O10" s="29"/>
      <c r="P10" s="29"/>
    </row>
    <row r="11" spans="2:16" ht="28.5" customHeight="1">
      <c r="B11" s="63" t="s">
        <v>187</v>
      </c>
      <c r="C11" s="68">
        <v>2936</v>
      </c>
      <c r="D11" s="68">
        <v>350</v>
      </c>
      <c r="E11" s="68">
        <v>6</v>
      </c>
      <c r="F11" s="68">
        <v>3292</v>
      </c>
      <c r="G11" s="29"/>
      <c r="H11" s="29"/>
      <c r="I11" s="29"/>
      <c r="J11" s="29"/>
      <c r="K11" s="29"/>
      <c r="L11" s="29"/>
      <c r="M11" s="29"/>
      <c r="N11" s="29"/>
      <c r="O11" s="29"/>
      <c r="P11" s="29"/>
    </row>
    <row r="12" spans="2:16" ht="28.5" customHeight="1">
      <c r="B12" s="30" t="s">
        <v>232</v>
      </c>
      <c r="C12" s="56"/>
      <c r="D12" s="56"/>
      <c r="E12" s="56"/>
      <c r="F12" s="56"/>
      <c r="G12" s="29"/>
      <c r="H12" s="29"/>
      <c r="I12" s="29"/>
      <c r="J12" s="29"/>
      <c r="K12" s="29"/>
      <c r="L12" s="29"/>
      <c r="M12" s="29"/>
      <c r="N12" s="29"/>
      <c r="O12" s="29"/>
      <c r="P12" s="29"/>
    </row>
    <row r="13" spans="2:16" ht="28.5" customHeight="1">
      <c r="B13" s="8" t="s">
        <v>27</v>
      </c>
      <c r="C13" s="64">
        <f>C9/F9</f>
        <v>0.84223758642363289</v>
      </c>
      <c r="D13" s="64">
        <f>D9/F9</f>
        <v>0.15399120050282841</v>
      </c>
      <c r="E13" s="64">
        <f>E9/F9</f>
        <v>3.771213073538655E-3</v>
      </c>
      <c r="F13" s="64">
        <v>1</v>
      </c>
      <c r="G13" s="66"/>
      <c r="H13" s="29"/>
      <c r="I13" s="29"/>
      <c r="J13" s="29"/>
      <c r="K13" s="29"/>
      <c r="L13" s="29"/>
      <c r="M13" s="29"/>
      <c r="N13" s="29"/>
      <c r="O13" s="29"/>
      <c r="P13" s="29"/>
    </row>
    <row r="14" spans="2:16" ht="28.5" customHeight="1">
      <c r="B14" s="69" t="s">
        <v>191</v>
      </c>
      <c r="C14" s="64">
        <f t="shared" ref="C14:C15" si="0">C10/F10</f>
        <v>0.93827160493827155</v>
      </c>
      <c r="D14" s="64">
        <f t="shared" ref="D14:D15" si="1">D10/F10</f>
        <v>6.1728395061728392E-2</v>
      </c>
      <c r="E14" s="64">
        <f t="shared" ref="E14:E15" si="2">E10/F10</f>
        <v>0</v>
      </c>
      <c r="F14" s="64">
        <v>1</v>
      </c>
      <c r="G14" s="66"/>
      <c r="H14" s="29"/>
      <c r="I14" s="29"/>
      <c r="J14" s="29"/>
      <c r="K14" s="29"/>
      <c r="L14" s="29"/>
      <c r="M14" s="29"/>
      <c r="N14" s="29"/>
      <c r="O14" s="29"/>
      <c r="P14" s="29"/>
    </row>
    <row r="15" spans="2:16" ht="28.5" customHeight="1">
      <c r="B15" s="63" t="s">
        <v>187</v>
      </c>
      <c r="C15" s="65">
        <f t="shared" si="0"/>
        <v>0.89185905224787365</v>
      </c>
      <c r="D15" s="65">
        <f t="shared" si="1"/>
        <v>0.106318347509113</v>
      </c>
      <c r="E15" s="65">
        <f t="shared" si="2"/>
        <v>1.8226002430133657E-3</v>
      </c>
      <c r="F15" s="72">
        <v>1</v>
      </c>
      <c r="G15" s="67"/>
      <c r="H15" s="6"/>
      <c r="I15" s="6"/>
      <c r="J15" s="6"/>
      <c r="K15" s="73" t="s">
        <v>4</v>
      </c>
      <c r="L15" s="74">
        <v>1</v>
      </c>
      <c r="M15" s="74">
        <v>0</v>
      </c>
      <c r="N15" s="74">
        <v>0</v>
      </c>
      <c r="O15" s="6"/>
    </row>
    <row r="16" spans="2:16" ht="18.75" customHeight="1">
      <c r="B16" s="8" t="s">
        <v>233</v>
      </c>
      <c r="C16" s="9"/>
      <c r="D16" s="9"/>
      <c r="E16" s="9"/>
      <c r="F16" s="9"/>
      <c r="K16" s="20" t="s">
        <v>8</v>
      </c>
      <c r="L16" s="21">
        <v>1</v>
      </c>
      <c r="M16" s="21">
        <v>0</v>
      </c>
      <c r="N16" s="21">
        <v>0</v>
      </c>
    </row>
    <row r="17" spans="1:15">
      <c r="A17" s="8"/>
      <c r="B17" s="9"/>
      <c r="C17" s="9"/>
      <c r="D17" s="9"/>
      <c r="E17" s="9"/>
      <c r="K17" s="20" t="s">
        <v>9</v>
      </c>
      <c r="L17" s="21">
        <v>1</v>
      </c>
      <c r="M17" s="21">
        <v>0</v>
      </c>
      <c r="N17" s="21">
        <v>0</v>
      </c>
    </row>
    <row r="18" spans="1:15" ht="23.25" customHeight="1">
      <c r="B18" s="53" t="s">
        <v>225</v>
      </c>
      <c r="C18" s="54"/>
      <c r="D18" s="54"/>
      <c r="E18" s="54"/>
      <c r="F18" s="54"/>
      <c r="G18" s="54"/>
      <c r="H18" s="54"/>
      <c r="I18" s="54"/>
      <c r="J18" s="54"/>
      <c r="K18" s="54"/>
      <c r="L18" s="54"/>
      <c r="M18" s="54"/>
      <c r="N18" s="22"/>
      <c r="O18" s="23"/>
    </row>
    <row r="19" spans="1:15" ht="62.25" customHeight="1">
      <c r="B19" s="109" t="s">
        <v>235</v>
      </c>
      <c r="C19" s="110"/>
      <c r="D19" s="110"/>
      <c r="E19" s="110"/>
      <c r="F19" s="110"/>
      <c r="G19" s="110"/>
      <c r="H19" s="110"/>
      <c r="I19" s="110"/>
      <c r="J19" s="110"/>
      <c r="K19" s="110"/>
      <c r="L19" s="110"/>
      <c r="M19" s="110"/>
      <c r="N19" s="110"/>
      <c r="O19" s="111"/>
    </row>
    <row r="20" spans="1:15">
      <c r="A20" s="8"/>
      <c r="B20" s="9"/>
      <c r="C20" s="9"/>
      <c r="D20" s="9"/>
      <c r="E20" s="9"/>
      <c r="K20" s="20" t="s">
        <v>20</v>
      </c>
      <c r="L20" s="21">
        <v>1</v>
      </c>
      <c r="M20" s="21">
        <v>0</v>
      </c>
      <c r="N20" s="21">
        <v>0</v>
      </c>
    </row>
    <row r="21" spans="1:15">
      <c r="A21" s="8"/>
      <c r="B21" s="9"/>
      <c r="C21" s="9"/>
      <c r="D21" s="9"/>
      <c r="E21" s="9"/>
      <c r="K21" s="20" t="s">
        <v>23</v>
      </c>
      <c r="L21" s="21">
        <v>0.99</v>
      </c>
      <c r="M21" s="21">
        <v>0.01</v>
      </c>
      <c r="N21" s="21">
        <v>0</v>
      </c>
    </row>
    <row r="22" spans="1:15">
      <c r="A22" s="8"/>
      <c r="B22" s="9"/>
      <c r="C22" s="9"/>
      <c r="D22" s="9"/>
      <c r="E22" s="9"/>
      <c r="K22" s="20" t="s">
        <v>22</v>
      </c>
      <c r="L22" s="21">
        <v>0.98717948717948723</v>
      </c>
      <c r="M22" s="21">
        <v>1.282051282051282E-2</v>
      </c>
      <c r="N22" s="21">
        <v>0</v>
      </c>
    </row>
    <row r="23" spans="1:15">
      <c r="A23" s="8"/>
      <c r="B23" s="9"/>
      <c r="C23" s="9"/>
      <c r="D23" s="9"/>
      <c r="E23" s="9"/>
      <c r="K23" s="20" t="s">
        <v>5</v>
      </c>
      <c r="L23" s="21">
        <v>0.98571428571428577</v>
      </c>
      <c r="M23" s="21">
        <v>1.4285714285714285E-2</v>
      </c>
      <c r="N23" s="21">
        <v>0</v>
      </c>
    </row>
    <row r="24" spans="1:15">
      <c r="A24" s="8"/>
      <c r="B24" s="9"/>
      <c r="C24" s="9"/>
      <c r="D24" s="9"/>
      <c r="E24" s="9"/>
      <c r="K24" s="20" t="s">
        <v>10</v>
      </c>
      <c r="L24" s="21">
        <v>0.97058823529411764</v>
      </c>
      <c r="M24" s="21">
        <v>2.9411764705882353E-2</v>
      </c>
      <c r="N24" s="21">
        <v>0</v>
      </c>
    </row>
    <row r="25" spans="1:15">
      <c r="A25" s="8"/>
      <c r="B25" s="9"/>
      <c r="C25" s="9"/>
      <c r="D25" s="9"/>
      <c r="E25" s="9"/>
      <c r="K25" s="20" t="s">
        <v>15</v>
      </c>
      <c r="L25" s="21">
        <v>0.97058823529411764</v>
      </c>
      <c r="M25" s="21">
        <v>2.9411764705882353E-2</v>
      </c>
      <c r="N25" s="21">
        <v>0</v>
      </c>
    </row>
    <row r="26" spans="1:15">
      <c r="A26" s="8"/>
      <c r="B26" s="9"/>
      <c r="C26" s="9"/>
      <c r="D26" s="9"/>
      <c r="E26" s="9"/>
      <c r="K26" s="20" t="s">
        <v>13</v>
      </c>
      <c r="L26" s="21">
        <v>0.96875</v>
      </c>
      <c r="M26" s="21">
        <v>3.125E-2</v>
      </c>
      <c r="N26" s="21">
        <v>0</v>
      </c>
    </row>
    <row r="27" spans="1:15">
      <c r="A27" s="8"/>
      <c r="B27" s="9"/>
      <c r="C27" s="9"/>
      <c r="D27" s="9"/>
      <c r="E27" s="9"/>
      <c r="K27" s="20" t="s">
        <v>14</v>
      </c>
      <c r="L27" s="21">
        <v>0.95918367346938771</v>
      </c>
      <c r="M27" s="21">
        <v>4.0816326530612242E-2</v>
      </c>
      <c r="N27" s="21">
        <v>0</v>
      </c>
    </row>
    <row r="28" spans="1:15">
      <c r="A28" s="8"/>
      <c r="B28" s="9"/>
      <c r="C28" s="9"/>
      <c r="D28" s="9"/>
      <c r="E28" s="9"/>
      <c r="K28" s="20" t="s">
        <v>17</v>
      </c>
      <c r="L28" s="21">
        <v>0.95744680851063835</v>
      </c>
      <c r="M28" s="21">
        <v>4.2553191489361701E-2</v>
      </c>
      <c r="N28" s="21">
        <v>0</v>
      </c>
    </row>
    <row r="29" spans="1:15">
      <c r="A29" s="8"/>
      <c r="B29" s="9"/>
      <c r="C29" s="9"/>
      <c r="D29" s="9"/>
      <c r="E29" s="9"/>
      <c r="K29" s="20" t="s">
        <v>1</v>
      </c>
      <c r="L29" s="21">
        <v>0.94871794871794868</v>
      </c>
      <c r="M29" s="21">
        <v>5.128205128205128E-2</v>
      </c>
      <c r="N29" s="21">
        <v>0</v>
      </c>
    </row>
    <row r="30" spans="1:15">
      <c r="A30" s="8"/>
      <c r="B30" s="9"/>
      <c r="C30" s="9"/>
      <c r="D30" s="9"/>
      <c r="E30" s="9"/>
      <c r="K30" s="20" t="s">
        <v>7</v>
      </c>
      <c r="L30" s="21">
        <v>0.93457943925233644</v>
      </c>
      <c r="M30" s="21">
        <v>6.5420560747663545E-2</v>
      </c>
      <c r="N30" s="21">
        <v>0</v>
      </c>
    </row>
    <row r="31" spans="1:15">
      <c r="A31" s="8"/>
      <c r="B31" s="9"/>
      <c r="C31" s="9"/>
      <c r="D31" s="9"/>
      <c r="E31" s="9"/>
      <c r="K31" s="20" t="s">
        <v>21</v>
      </c>
      <c r="L31" s="21">
        <v>0.93181818181818177</v>
      </c>
      <c r="M31" s="21">
        <v>6.8181818181818177E-2</v>
      </c>
      <c r="N31" s="21">
        <v>0</v>
      </c>
    </row>
    <row r="32" spans="1:15">
      <c r="A32" s="8"/>
      <c r="B32" s="9"/>
      <c r="C32" s="9"/>
      <c r="D32" s="9"/>
      <c r="E32" s="9"/>
      <c r="K32" s="20" t="s">
        <v>11</v>
      </c>
      <c r="L32" s="21">
        <v>0.91249999999999998</v>
      </c>
      <c r="M32" s="21">
        <v>8.7499999999999994E-2</v>
      </c>
      <c r="N32" s="21">
        <v>0</v>
      </c>
    </row>
    <row r="33" spans="1:16">
      <c r="A33" s="8"/>
      <c r="B33" s="9"/>
      <c r="C33" s="9"/>
      <c r="D33" s="9"/>
      <c r="E33" s="9"/>
      <c r="K33" s="20" t="s">
        <v>16</v>
      </c>
      <c r="L33" s="21">
        <v>0.90909090909090906</v>
      </c>
      <c r="M33" s="21">
        <v>9.0909090909090912E-2</v>
      </c>
      <c r="N33" s="21">
        <v>0</v>
      </c>
    </row>
    <row r="34" spans="1:16">
      <c r="A34" s="8"/>
      <c r="B34" s="9"/>
      <c r="C34" s="9"/>
      <c r="D34" s="9"/>
      <c r="E34" s="9"/>
      <c r="K34" s="20" t="s">
        <v>6</v>
      </c>
      <c r="L34" s="21">
        <v>0.90123456790123457</v>
      </c>
      <c r="M34" s="21">
        <v>9.8765432098765427E-2</v>
      </c>
      <c r="N34" s="21">
        <v>0</v>
      </c>
    </row>
    <row r="35" spans="1:16">
      <c r="A35" s="8"/>
      <c r="B35" s="9"/>
      <c r="C35" s="9"/>
      <c r="D35" s="9"/>
      <c r="E35" s="9"/>
      <c r="K35" s="20" t="s">
        <v>187</v>
      </c>
      <c r="L35" s="21">
        <v>0.89185905224787365</v>
      </c>
      <c r="M35" s="21">
        <v>0.106318347509113</v>
      </c>
      <c r="N35" s="21">
        <v>1.8226002430133657E-3</v>
      </c>
    </row>
    <row r="36" spans="1:16">
      <c r="A36" s="8"/>
      <c r="B36" s="9"/>
      <c r="C36" s="9"/>
      <c r="D36" s="9"/>
      <c r="E36" s="9"/>
      <c r="K36" s="20" t="s">
        <v>2</v>
      </c>
      <c r="L36" s="21">
        <v>0.88235294117647056</v>
      </c>
      <c r="M36" s="21">
        <v>0.11764705882352941</v>
      </c>
      <c r="N36" s="21">
        <v>0</v>
      </c>
    </row>
    <row r="37" spans="1:16">
      <c r="A37" s="8"/>
      <c r="B37" s="9"/>
      <c r="C37" s="9"/>
      <c r="D37" s="9"/>
      <c r="E37" s="9"/>
      <c r="K37" s="20" t="s">
        <v>0</v>
      </c>
      <c r="L37" s="21">
        <v>0.87903225806451613</v>
      </c>
      <c r="M37" s="21">
        <v>0.12096774193548387</v>
      </c>
      <c r="N37" s="21">
        <v>0</v>
      </c>
    </row>
    <row r="38" spans="1:16">
      <c r="A38" s="69"/>
      <c r="B38" s="15"/>
      <c r="C38" s="15"/>
      <c r="D38" s="15"/>
      <c r="E38" s="15"/>
      <c r="F38" s="11"/>
      <c r="G38" s="11"/>
      <c r="H38" s="11"/>
      <c r="I38" s="11"/>
      <c r="J38" s="11"/>
      <c r="K38" s="28"/>
      <c r="L38" s="70"/>
      <c r="M38" s="70"/>
      <c r="N38" s="70"/>
      <c r="O38" s="11"/>
      <c r="P38" s="11"/>
    </row>
    <row r="39" spans="1:16">
      <c r="A39" s="30"/>
      <c r="B39" s="56"/>
      <c r="C39" s="56"/>
      <c r="D39" s="56"/>
      <c r="E39" s="56"/>
      <c r="F39" s="29"/>
      <c r="G39" s="29"/>
      <c r="H39" s="29"/>
      <c r="I39" s="29"/>
      <c r="J39" s="29"/>
      <c r="K39" s="29"/>
      <c r="L39" s="29"/>
      <c r="M39" s="29"/>
      <c r="N39" s="29"/>
      <c r="O39" s="29"/>
      <c r="P39" s="29"/>
    </row>
  </sheetData>
  <sheetProtection password="CC3D" sheet="1" objects="1" scenarios="1"/>
  <sortState ref="K8:N38">
    <sortCondition descending="1" ref="L8:L38"/>
  </sortState>
  <mergeCells count="1">
    <mergeCell ref="B19:O19"/>
  </mergeCells>
  <hyperlinks>
    <hyperlink ref="O3" location="'Índex '!A1" display="Tornar a l'índex"/>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14</vt:i4>
      </vt:variant>
    </vt:vector>
  </HeadingPairs>
  <TitlesOfParts>
    <vt:vector size="14" baseType="lpstr">
      <vt:lpstr>Anuari_FP_2017</vt:lpstr>
      <vt:lpstr>Índex </vt:lpstr>
      <vt:lpstr>Glossari</vt:lpstr>
      <vt:lpstr>1.8.1</vt:lpstr>
      <vt:lpstr>1.8.2</vt:lpstr>
      <vt:lpstr>1.8.3</vt:lpstr>
      <vt:lpstr>1.8.4</vt:lpstr>
      <vt:lpstr>PFI_4</vt:lpstr>
      <vt:lpstr>1.8.5</vt:lpstr>
      <vt:lpstr>1.8.6</vt:lpstr>
      <vt:lpstr>1.8.7</vt:lpstr>
      <vt:lpstr>1.8.8</vt:lpstr>
      <vt:lpstr>1.8.9</vt:lpstr>
      <vt:lpstr>1.8.10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apunyet</dc:creator>
  <cp:lastModifiedBy>apunyet</cp:lastModifiedBy>
  <cp:lastPrinted>2018-03-15T17:14:58Z</cp:lastPrinted>
  <dcterms:created xsi:type="dcterms:W3CDTF">2018-02-14T09:52:47Z</dcterms:created>
  <dcterms:modified xsi:type="dcterms:W3CDTF">2018-05-23T10:38:37Z</dcterms:modified>
</cp:coreProperties>
</file>